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22\Presupuesto\PRESUPUESTO 2024\EJECUCIONES\01_ENERO 2024\"/>
    </mc:Choice>
  </mc:AlternateContent>
  <bookViews>
    <workbookView xWindow="0" yWindow="0" windowWidth="17295" windowHeight="12960"/>
  </bookViews>
  <sheets>
    <sheet name="EJECUCION  INGRESOS 2024 ENE" sheetId="6" r:id="rId1"/>
  </sheets>
  <definedNames>
    <definedName name="_xlnm.Print_Area" localSheetId="0">'EJECUCION  INGRESOS 2024 ENE'!$A$1:$J$39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6" l="1"/>
  <c r="H20" i="6" s="1"/>
  <c r="H19" i="6" s="1"/>
  <c r="H18" i="6"/>
  <c r="H17" i="6" s="1"/>
  <c r="H16" i="6" s="1"/>
  <c r="H15" i="6" s="1"/>
  <c r="H14" i="6"/>
  <c r="H13" i="6" s="1"/>
  <c r="H12" i="6" s="1"/>
  <c r="H9" i="6"/>
  <c r="H8" i="6" s="1"/>
  <c r="H11" i="6" l="1"/>
  <c r="H10" i="6" s="1"/>
  <c r="H7" i="6" s="1"/>
  <c r="H22" i="6" l="1"/>
  <c r="E21" i="6"/>
  <c r="F21" i="6" s="1"/>
  <c r="E18" i="6"/>
  <c r="E14" i="6"/>
  <c r="F14" i="6" s="1"/>
  <c r="E9" i="6"/>
  <c r="F9" i="6" s="1"/>
  <c r="F8" i="6" s="1"/>
  <c r="E20" i="6"/>
  <c r="E19" i="6"/>
  <c r="E16" i="6"/>
  <c r="E15" i="6"/>
  <c r="E13" i="6"/>
  <c r="E12" i="6"/>
  <c r="E8" i="6"/>
  <c r="D8" i="6"/>
  <c r="D13" i="6"/>
  <c r="D12" i="6" s="1"/>
  <c r="D17" i="6"/>
  <c r="D16" i="6" s="1"/>
  <c r="C8" i="6"/>
  <c r="C12" i="6"/>
  <c r="C13" i="6"/>
  <c r="C15" i="6"/>
  <c r="C16" i="6"/>
  <c r="C17" i="6"/>
  <c r="C20" i="6"/>
  <c r="F13" i="6" l="1"/>
  <c r="C11" i="6"/>
  <c r="F11" i="6"/>
  <c r="C10" i="6"/>
  <c r="E17" i="6"/>
  <c r="F18" i="6"/>
  <c r="F15" i="6"/>
  <c r="F12" i="6"/>
  <c r="F20" i="6"/>
  <c r="C19" i="6"/>
  <c r="F19" i="6" s="1"/>
  <c r="F17" i="6"/>
  <c r="F16" i="6"/>
  <c r="E11" i="6"/>
  <c r="E10" i="6" s="1"/>
  <c r="E7" i="6" s="1"/>
  <c r="D15" i="6"/>
  <c r="C7" i="6" l="1"/>
  <c r="E22" i="6"/>
  <c r="C22" i="6"/>
  <c r="F10" i="6"/>
  <c r="D11" i="6"/>
  <c r="F7" i="6" l="1"/>
  <c r="F22" i="6"/>
  <c r="D10" i="6"/>
  <c r="D22" i="6" l="1"/>
  <c r="D7" i="6"/>
  <c r="J21" i="6" l="1"/>
  <c r="G20" i="6"/>
  <c r="G19" i="6" s="1"/>
  <c r="J18" i="6"/>
  <c r="G17" i="6"/>
  <c r="G16" i="6"/>
  <c r="G15" i="6" s="1"/>
  <c r="J14" i="6"/>
  <c r="G13" i="6"/>
  <c r="G12" i="6"/>
  <c r="G11" i="6" s="1"/>
  <c r="G10" i="6" s="1"/>
  <c r="G8" i="6"/>
  <c r="I14" i="6" l="1"/>
  <c r="I18" i="6"/>
  <c r="J9" i="6"/>
  <c r="I8" i="6"/>
  <c r="G7" i="6"/>
  <c r="G22" i="6"/>
  <c r="J17" i="6"/>
  <c r="I21" i="6"/>
  <c r="I9" i="6"/>
  <c r="J20" i="6"/>
  <c r="I13" i="6" l="1"/>
  <c r="I17" i="6"/>
  <c r="J13" i="6"/>
  <c r="I20" i="6"/>
  <c r="J8" i="6"/>
  <c r="J16" i="6"/>
  <c r="J15" i="6"/>
  <c r="J12" i="6" l="1"/>
  <c r="I12" i="6"/>
  <c r="J11" i="6"/>
  <c r="I19" i="6"/>
  <c r="J19" i="6"/>
  <c r="I16" i="6"/>
  <c r="I15" i="6"/>
  <c r="I11" i="6" l="1"/>
  <c r="I10" i="6"/>
  <c r="J10" i="6" l="1"/>
  <c r="J22" i="6"/>
  <c r="J7" i="6"/>
  <c r="I7" i="6" l="1"/>
  <c r="I22" i="6"/>
</calcChain>
</file>

<file path=xl/sharedStrings.xml><?xml version="1.0" encoding="utf-8"?>
<sst xmlns="http://schemas.openxmlformats.org/spreadsheetml/2006/main" count="38" uniqueCount="36">
  <si>
    <t>SUBGERENTE DE GESTIÓN CORPORATIVA</t>
  </si>
  <si>
    <t>TESORERA GENERAL</t>
  </si>
  <si>
    <t xml:space="preserve">TOTAL INGRESOS </t>
  </si>
  <si>
    <t>Depositos</t>
  </si>
  <si>
    <t>RENDIMIENTOS FINANCIEROS</t>
  </si>
  <si>
    <t>RECURSOS DE CAPITAL</t>
  </si>
  <si>
    <t>Administracion Central</t>
  </si>
  <si>
    <t>EMPRESAS PUBLICAS NO FINANCIERAS</t>
  </si>
  <si>
    <t>SUBVENCIONES</t>
  </si>
  <si>
    <t>TRANSFERENCIAS CORRIENTES</t>
  </si>
  <si>
    <t>Servicios de la Construcción</t>
  </si>
  <si>
    <t>VENTA DE ESTABLECIMIENTOS DE MERCADO</t>
  </si>
  <si>
    <t>VENTA DE BIENES Y SERVICIOS</t>
  </si>
  <si>
    <t>INGRESOS NO TRIBUTARIOS</t>
  </si>
  <si>
    <t>INGRESOS CORRIENTES</t>
  </si>
  <si>
    <t>Bancos</t>
  </si>
  <si>
    <t>DISPONIBILIDAD INICIAL</t>
  </si>
  <si>
    <t xml:space="preserve">INGRESOS </t>
  </si>
  <si>
    <t>Acumuladas</t>
  </si>
  <si>
    <t>Mes</t>
  </si>
  <si>
    <t>Nombre</t>
  </si>
  <si>
    <t>Rubro</t>
  </si>
  <si>
    <t>Saldo por Recaudar</t>
  </si>
  <si>
    <t>Pct. Eje.</t>
  </si>
  <si>
    <t>Total Recaudos</t>
  </si>
  <si>
    <t>Ppto. Definitivo</t>
  </si>
  <si>
    <t>Modificaciones</t>
  </si>
  <si>
    <t>Ppto. Inicial</t>
  </si>
  <si>
    <t>Rubro Presupuestal</t>
  </si>
  <si>
    <t>EMPRESA DE RENOVACIÓN Y DESARROLLO URBANO DE BOGOTÁ D.C.</t>
  </si>
  <si>
    <t>,</t>
  </si>
  <si>
    <t>DIRECTORA FINANCIERA</t>
  </si>
  <si>
    <t>INFORME DE EJECUCIÓN DEL PRESUPUESTO DE INGRESOS PERIODO 202401</t>
  </si>
  <si>
    <t>Irene Duarte Méndez</t>
  </si>
  <si>
    <t>Yulitza Fuenmayor Sierra</t>
  </si>
  <si>
    <t>Javier Antonio Villarreal Villaquirán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</si>
</sst>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2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10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10" fontId="2" fillId="0" borderId="1" xfId="0" applyNumberFormat="1" applyFont="1" applyBorder="1"/>
    <xf numFmtId="0" fontId="0" fillId="0" borderId="1" xfId="0" applyBorder="1" applyAlignment="1">
      <alignment horizontal="right"/>
    </xf>
    <xf numFmtId="3" fontId="0" fillId="0" borderId="1" xfId="0" applyNumberFormat="1" applyBorder="1"/>
    <xf numFmtId="3" fontId="0" fillId="0" borderId="0" xfId="0" applyNumberFormat="1"/>
    <xf numFmtId="3" fontId="0" fillId="0" borderId="1" xfId="0" applyNumberFormat="1" applyBorder="1" applyAlignment="1">
      <alignment horizontal="right" vertical="center"/>
    </xf>
    <xf numFmtId="10" fontId="0" fillId="0" borderId="1" xfId="0" applyNumberFormat="1" applyBorder="1"/>
    <xf numFmtId="1" fontId="0" fillId="0" borderId="1" xfId="0" applyNumberFormat="1" applyBorder="1" applyAlignment="1">
      <alignment horizontal="right"/>
    </xf>
    <xf numFmtId="0" fontId="0" fillId="0" borderId="1" xfId="0" quotePrefix="1" applyBorder="1"/>
    <xf numFmtId="0" fontId="2" fillId="0" borderId="1" xfId="0" quotePrefix="1" applyFont="1" applyBorder="1"/>
    <xf numFmtId="1" fontId="2" fillId="0" borderId="1" xfId="0" applyNumberFormat="1" applyFont="1" applyBorder="1" applyAlignment="1">
      <alignment horizontal="right"/>
    </xf>
    <xf numFmtId="10" fontId="0" fillId="0" borderId="0" xfId="2" applyNumberFormat="1" applyFont="1" applyFill="1"/>
    <xf numFmtId="4" fontId="0" fillId="0" borderId="0" xfId="0" applyNumberFormat="1"/>
    <xf numFmtId="165" fontId="0" fillId="0" borderId="0" xfId="1" applyFont="1" applyFill="1"/>
    <xf numFmtId="9" fontId="0" fillId="0" borderId="0" xfId="2" applyFont="1" applyFill="1"/>
    <xf numFmtId="4" fontId="4" fillId="0" borderId="0" xfId="0" applyNumberFormat="1" applyFont="1"/>
    <xf numFmtId="165" fontId="1" fillId="0" borderId="0" xfId="1" applyFont="1" applyFill="1"/>
    <xf numFmtId="4" fontId="3" fillId="0" borderId="0" xfId="0" applyNumberFormat="1" applyFont="1"/>
    <xf numFmtId="165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4" fontId="0" fillId="0" borderId="0" xfId="0" applyNumberFormat="1" applyAlignment="1"/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10" fontId="2" fillId="0" borderId="1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Millares" xfId="1" builtinId="3"/>
    <cellStyle name="Millares [0] 2" xfId="4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14" y="0"/>
          <a:ext cx="2557170" cy="74505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85" zoomScaleNormal="85" zoomScaleSheetLayoutView="100" workbookViewId="0">
      <selection activeCell="C5" sqref="C5:C6"/>
    </sheetView>
  </sheetViews>
  <sheetFormatPr baseColWidth="10" defaultColWidth="11.42578125" defaultRowHeight="15" x14ac:dyDescent="0.25"/>
  <cols>
    <col min="1" max="1" width="17.28515625" bestFit="1" customWidth="1"/>
    <col min="2" max="2" width="40.42578125" bestFit="1" customWidth="1"/>
    <col min="3" max="3" width="16.42578125" customWidth="1"/>
    <col min="4" max="4" width="16.7109375" customWidth="1"/>
    <col min="5" max="5" width="18.85546875" customWidth="1"/>
    <col min="6" max="6" width="19.140625" bestFit="1" customWidth="1"/>
    <col min="7" max="7" width="17.7109375" customWidth="1"/>
    <col min="8" max="8" width="19.28515625" customWidth="1"/>
    <col min="9" max="9" width="10" customWidth="1"/>
    <col min="10" max="10" width="18" bestFit="1" customWidth="1"/>
  </cols>
  <sheetData>
    <row r="1" spans="1:10" ht="18.75" x14ac:dyDescent="0.3">
      <c r="A1" s="48" t="s">
        <v>29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8.75" x14ac:dyDescent="0.3">
      <c r="A2" s="48" t="s">
        <v>32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15.75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" customHeight="1" x14ac:dyDescent="0.25">
      <c r="A5" s="41" t="s">
        <v>28</v>
      </c>
      <c r="B5" s="41"/>
      <c r="C5" s="41" t="s">
        <v>27</v>
      </c>
      <c r="D5" s="42" t="s">
        <v>26</v>
      </c>
      <c r="E5" s="42"/>
      <c r="F5" s="41" t="s">
        <v>25</v>
      </c>
      <c r="G5" s="42" t="s">
        <v>24</v>
      </c>
      <c r="H5" s="42"/>
      <c r="I5" s="41" t="s">
        <v>23</v>
      </c>
      <c r="J5" s="43" t="s">
        <v>22</v>
      </c>
    </row>
    <row r="6" spans="1:10" ht="48.75" customHeight="1" x14ac:dyDescent="0.25">
      <c r="A6" s="33" t="s">
        <v>21</v>
      </c>
      <c r="B6" s="33" t="s">
        <v>20</v>
      </c>
      <c r="C6" s="41"/>
      <c r="D6" s="33" t="s">
        <v>19</v>
      </c>
      <c r="E6" s="33" t="s">
        <v>18</v>
      </c>
      <c r="F6" s="41"/>
      <c r="G6" s="33" t="s">
        <v>19</v>
      </c>
      <c r="H6" s="33" t="s">
        <v>18</v>
      </c>
      <c r="I6" s="41"/>
      <c r="J6" s="43"/>
    </row>
    <row r="7" spans="1:10" s="8" customFormat="1" ht="18" customHeight="1" x14ac:dyDescent="0.25">
      <c r="A7" s="3">
        <v>41</v>
      </c>
      <c r="B7" s="4" t="s">
        <v>17</v>
      </c>
      <c r="C7" s="5">
        <f>+C8+C10+C19</f>
        <v>418159934000</v>
      </c>
      <c r="D7" s="5">
        <f t="shared" ref="D7" si="0">+D8+D10+D19</f>
        <v>0</v>
      </c>
      <c r="E7" s="5">
        <f>+E8+E10+E19</f>
        <v>0</v>
      </c>
      <c r="F7" s="5">
        <f>+F8+F10+F19</f>
        <v>418159934000</v>
      </c>
      <c r="G7" s="5">
        <f>+G8+G10+G19</f>
        <v>240748606793</v>
      </c>
      <c r="H7" s="5">
        <f>+H8+H10+H20</f>
        <v>240748606793</v>
      </c>
      <c r="I7" s="6">
        <f t="shared" ref="I7:I22" si="1">+H7/F7</f>
        <v>0.57573331928304738</v>
      </c>
      <c r="J7" s="7">
        <f>+F7-H7</f>
        <v>177411327207</v>
      </c>
    </row>
    <row r="8" spans="1:10" x14ac:dyDescent="0.25">
      <c r="A8" s="9">
        <v>410</v>
      </c>
      <c r="B8" s="10" t="s">
        <v>16</v>
      </c>
      <c r="C8" s="11">
        <f>+C9</f>
        <v>30000000000</v>
      </c>
      <c r="D8" s="11">
        <f t="shared" ref="D8" si="2">+D9</f>
        <v>0</v>
      </c>
      <c r="E8" s="11">
        <f>+E9</f>
        <v>0</v>
      </c>
      <c r="F8" s="11">
        <f>+F9</f>
        <v>30000000000</v>
      </c>
      <c r="G8" s="11">
        <f>+G9</f>
        <v>239858283003</v>
      </c>
      <c r="H8" s="5">
        <f>+H9</f>
        <v>239858283003</v>
      </c>
      <c r="I8" s="12">
        <f t="shared" si="1"/>
        <v>7.9952761000999999</v>
      </c>
      <c r="J8" s="11">
        <f>+F8-H8</f>
        <v>-209858283003</v>
      </c>
    </row>
    <row r="9" spans="1:10" x14ac:dyDescent="0.25">
      <c r="A9" s="13">
        <v>41002</v>
      </c>
      <c r="B9" s="2" t="s">
        <v>15</v>
      </c>
      <c r="C9" s="14">
        <v>30000000000</v>
      </c>
      <c r="D9" s="14">
        <v>0</v>
      </c>
      <c r="E9" s="14">
        <f>+D9</f>
        <v>0</v>
      </c>
      <c r="F9" s="14">
        <f t="shared" ref="F9:F21" si="3">+C9+E9</f>
        <v>30000000000</v>
      </c>
      <c r="G9" s="15">
        <v>239858283003</v>
      </c>
      <c r="H9" s="16">
        <f>+G9</f>
        <v>239858283003</v>
      </c>
      <c r="I9" s="17">
        <f>+H9/F9</f>
        <v>7.9952761000999999</v>
      </c>
      <c r="J9" s="14">
        <f>+F9-H9</f>
        <v>-209858283003</v>
      </c>
    </row>
    <row r="10" spans="1:10" x14ac:dyDescent="0.25">
      <c r="A10" s="9">
        <v>411</v>
      </c>
      <c r="B10" s="10" t="s">
        <v>14</v>
      </c>
      <c r="C10" s="11">
        <f>+C11</f>
        <v>387659934000</v>
      </c>
      <c r="D10" s="11">
        <f>+D11</f>
        <v>0</v>
      </c>
      <c r="E10" s="11">
        <f>+E11</f>
        <v>0</v>
      </c>
      <c r="F10" s="11">
        <f t="shared" si="3"/>
        <v>387659934000</v>
      </c>
      <c r="G10" s="11">
        <f>+G11</f>
        <v>0</v>
      </c>
      <c r="H10" s="5">
        <f>+H11</f>
        <v>0</v>
      </c>
      <c r="I10" s="12">
        <f t="shared" si="1"/>
        <v>0</v>
      </c>
      <c r="J10" s="11">
        <f>+F10-H10</f>
        <v>387659934000</v>
      </c>
    </row>
    <row r="11" spans="1:10" x14ac:dyDescent="0.25">
      <c r="A11" s="9">
        <v>41102</v>
      </c>
      <c r="B11" s="10" t="s">
        <v>13</v>
      </c>
      <c r="C11" s="11">
        <f>+C12+C15</f>
        <v>387659934000</v>
      </c>
      <c r="D11" s="11">
        <f>+D12+D15</f>
        <v>0</v>
      </c>
      <c r="E11" s="11">
        <f>+E12+E15</f>
        <v>0</v>
      </c>
      <c r="F11" s="11">
        <f t="shared" si="3"/>
        <v>387659934000</v>
      </c>
      <c r="G11" s="11">
        <f>+G12+G15</f>
        <v>0</v>
      </c>
      <c r="H11" s="5">
        <f>+H12+H15</f>
        <v>0</v>
      </c>
      <c r="I11" s="17">
        <f t="shared" si="1"/>
        <v>0</v>
      </c>
      <c r="J11" s="11">
        <f>+F11-H11</f>
        <v>387659934000</v>
      </c>
    </row>
    <row r="12" spans="1:10" ht="16.5" customHeight="1" x14ac:dyDescent="0.25">
      <c r="A12" s="9">
        <v>4110205</v>
      </c>
      <c r="B12" s="10" t="s">
        <v>12</v>
      </c>
      <c r="C12" s="11">
        <f>+C14</f>
        <v>233668637000</v>
      </c>
      <c r="D12" s="11">
        <f t="shared" ref="D12:D13" si="4">+D13</f>
        <v>0</v>
      </c>
      <c r="E12" s="11">
        <f>+E14</f>
        <v>0</v>
      </c>
      <c r="F12" s="11">
        <f t="shared" si="3"/>
        <v>233668637000</v>
      </c>
      <c r="G12" s="11">
        <f>+G13</f>
        <v>0</v>
      </c>
      <c r="H12" s="5">
        <f>+H13</f>
        <v>0</v>
      </c>
      <c r="I12" s="12">
        <f t="shared" si="1"/>
        <v>0</v>
      </c>
      <c r="J12" s="11">
        <f t="shared" ref="J12:J15" si="5">+F12-H12</f>
        <v>233668637000</v>
      </c>
    </row>
    <row r="13" spans="1:10" ht="15.75" customHeight="1" x14ac:dyDescent="0.25">
      <c r="A13" s="9">
        <v>4110205001</v>
      </c>
      <c r="B13" s="10" t="s">
        <v>11</v>
      </c>
      <c r="C13" s="11">
        <f>+C14</f>
        <v>233668637000</v>
      </c>
      <c r="D13" s="11">
        <f t="shared" si="4"/>
        <v>0</v>
      </c>
      <c r="E13" s="11">
        <f>+E14</f>
        <v>0</v>
      </c>
      <c r="F13" s="11">
        <f t="shared" si="3"/>
        <v>233668637000</v>
      </c>
      <c r="G13" s="11">
        <f>+G14</f>
        <v>0</v>
      </c>
      <c r="H13" s="5">
        <f>+H14</f>
        <v>0</v>
      </c>
      <c r="I13" s="17">
        <f t="shared" si="1"/>
        <v>0</v>
      </c>
      <c r="J13" s="14">
        <f>+F13-H13</f>
        <v>233668637000</v>
      </c>
    </row>
    <row r="14" spans="1:10" x14ac:dyDescent="0.25">
      <c r="A14" s="18">
        <v>411020500105</v>
      </c>
      <c r="B14" s="19" t="s">
        <v>10</v>
      </c>
      <c r="C14" s="14">
        <v>233668637000</v>
      </c>
      <c r="D14" s="14">
        <v>0</v>
      </c>
      <c r="E14" s="14">
        <f>+D14</f>
        <v>0</v>
      </c>
      <c r="F14" s="14">
        <f t="shared" si="3"/>
        <v>233668637000</v>
      </c>
      <c r="G14" s="14">
        <v>0</v>
      </c>
      <c r="H14" s="16">
        <f>+G14</f>
        <v>0</v>
      </c>
      <c r="I14" s="17">
        <f t="shared" si="1"/>
        <v>0</v>
      </c>
      <c r="J14" s="14">
        <f>+F14-H14</f>
        <v>233668637000</v>
      </c>
    </row>
    <row r="15" spans="1:10" ht="14.25" customHeight="1" x14ac:dyDescent="0.25">
      <c r="A15" s="9">
        <v>4110206</v>
      </c>
      <c r="B15" s="20" t="s">
        <v>9</v>
      </c>
      <c r="C15" s="11">
        <f>+C18</f>
        <v>153991297000</v>
      </c>
      <c r="D15" s="11">
        <f t="shared" ref="D15:D17" si="6">+D16</f>
        <v>0</v>
      </c>
      <c r="E15" s="11">
        <f>+E18</f>
        <v>0</v>
      </c>
      <c r="F15" s="11">
        <f t="shared" si="3"/>
        <v>153991297000</v>
      </c>
      <c r="G15" s="11">
        <f t="shared" ref="G15:H17" si="7">+G16</f>
        <v>0</v>
      </c>
      <c r="H15" s="5">
        <f t="shared" si="7"/>
        <v>0</v>
      </c>
      <c r="I15" s="12">
        <f t="shared" si="1"/>
        <v>0</v>
      </c>
      <c r="J15" s="14">
        <f t="shared" si="5"/>
        <v>153991297000</v>
      </c>
    </row>
    <row r="16" spans="1:10" x14ac:dyDescent="0.25">
      <c r="A16" s="9">
        <v>4110206007</v>
      </c>
      <c r="B16" s="20" t="s">
        <v>8</v>
      </c>
      <c r="C16" s="11">
        <f>+C18</f>
        <v>153991297000</v>
      </c>
      <c r="D16" s="11">
        <f t="shared" si="6"/>
        <v>0</v>
      </c>
      <c r="E16" s="11">
        <f>+E18</f>
        <v>0</v>
      </c>
      <c r="F16" s="14">
        <f t="shared" si="3"/>
        <v>153991297000</v>
      </c>
      <c r="G16" s="11">
        <f t="shared" si="7"/>
        <v>0</v>
      </c>
      <c r="H16" s="5">
        <f t="shared" si="7"/>
        <v>0</v>
      </c>
      <c r="I16" s="12">
        <f t="shared" si="1"/>
        <v>0</v>
      </c>
      <c r="J16" s="11">
        <f>+F16-H16</f>
        <v>153991297000</v>
      </c>
    </row>
    <row r="17" spans="1:10" x14ac:dyDescent="0.25">
      <c r="A17" s="21">
        <v>4411020600702</v>
      </c>
      <c r="B17" s="20" t="s">
        <v>7</v>
      </c>
      <c r="C17" s="11">
        <f>+C18</f>
        <v>153991297000</v>
      </c>
      <c r="D17" s="11">
        <f t="shared" si="6"/>
        <v>0</v>
      </c>
      <c r="E17" s="11">
        <f>+E18</f>
        <v>0</v>
      </c>
      <c r="F17" s="11">
        <f t="shared" si="3"/>
        <v>153991297000</v>
      </c>
      <c r="G17" s="11">
        <f t="shared" si="7"/>
        <v>0</v>
      </c>
      <c r="H17" s="5">
        <f t="shared" si="7"/>
        <v>0</v>
      </c>
      <c r="I17" s="12">
        <f t="shared" si="1"/>
        <v>0</v>
      </c>
      <c r="J17" s="11">
        <f t="shared" ref="J17:J21" si="8">+F17-H17</f>
        <v>153991297000</v>
      </c>
    </row>
    <row r="18" spans="1:10" x14ac:dyDescent="0.25">
      <c r="A18" s="18">
        <v>41102060070209</v>
      </c>
      <c r="B18" s="19" t="s">
        <v>6</v>
      </c>
      <c r="C18" s="14">
        <v>153991297000</v>
      </c>
      <c r="D18" s="14">
        <v>0</v>
      </c>
      <c r="E18" s="14">
        <f>+D18</f>
        <v>0</v>
      </c>
      <c r="F18" s="14">
        <f t="shared" si="3"/>
        <v>153991297000</v>
      </c>
      <c r="G18" s="14">
        <v>0</v>
      </c>
      <c r="H18" s="16">
        <f>+G18</f>
        <v>0</v>
      </c>
      <c r="I18" s="17">
        <f t="shared" si="1"/>
        <v>0</v>
      </c>
      <c r="J18" s="14">
        <f>+F18-H18</f>
        <v>153991297000</v>
      </c>
    </row>
    <row r="19" spans="1:10" x14ac:dyDescent="0.25">
      <c r="A19" s="9">
        <v>412</v>
      </c>
      <c r="B19" s="20" t="s">
        <v>5</v>
      </c>
      <c r="C19" s="11">
        <f>+C20</f>
        <v>500000000</v>
      </c>
      <c r="D19" s="14">
        <v>0</v>
      </c>
      <c r="E19" s="11">
        <f>+E20</f>
        <v>0</v>
      </c>
      <c r="F19" s="14">
        <f t="shared" si="3"/>
        <v>500000000</v>
      </c>
      <c r="G19" s="11">
        <f>+G20</f>
        <v>890323790</v>
      </c>
      <c r="H19" s="5">
        <f>+H20</f>
        <v>890323790</v>
      </c>
      <c r="I19" s="12">
        <f t="shared" si="1"/>
        <v>1.7806475799999999</v>
      </c>
      <c r="J19" s="11">
        <f>+F19-H19</f>
        <v>-390323790</v>
      </c>
    </row>
    <row r="20" spans="1:10" x14ac:dyDescent="0.25">
      <c r="A20" s="9">
        <v>41205</v>
      </c>
      <c r="B20" s="10" t="s">
        <v>4</v>
      </c>
      <c r="C20" s="11">
        <f>+C21</f>
        <v>500000000</v>
      </c>
      <c r="D20" s="11">
        <v>0</v>
      </c>
      <c r="E20" s="11">
        <f>+E21</f>
        <v>0</v>
      </c>
      <c r="F20" s="11">
        <f t="shared" si="3"/>
        <v>500000000</v>
      </c>
      <c r="G20" s="11">
        <f>+G21</f>
        <v>890323790</v>
      </c>
      <c r="H20" s="5">
        <f>+H21</f>
        <v>890323790</v>
      </c>
      <c r="I20" s="12">
        <f t="shared" si="1"/>
        <v>1.7806475799999999</v>
      </c>
      <c r="J20" s="11">
        <f>+F20-H20</f>
        <v>-390323790</v>
      </c>
    </row>
    <row r="21" spans="1:10" x14ac:dyDescent="0.25">
      <c r="A21" s="13">
        <v>4120502</v>
      </c>
      <c r="B21" s="2" t="s">
        <v>3</v>
      </c>
      <c r="C21" s="14">
        <v>500000000</v>
      </c>
      <c r="D21" s="14">
        <v>0</v>
      </c>
      <c r="E21" s="14">
        <f>+D21</f>
        <v>0</v>
      </c>
      <c r="F21" s="14">
        <f t="shared" si="3"/>
        <v>500000000</v>
      </c>
      <c r="G21" s="14">
        <v>890323790</v>
      </c>
      <c r="H21" s="16">
        <f>+G21</f>
        <v>890323790</v>
      </c>
      <c r="I21" s="17">
        <f t="shared" si="1"/>
        <v>1.7806475799999999</v>
      </c>
      <c r="J21" s="14">
        <f t="shared" si="8"/>
        <v>-390323790</v>
      </c>
    </row>
    <row r="22" spans="1:10" s="40" customFormat="1" ht="30" customHeight="1" x14ac:dyDescent="0.25">
      <c r="A22" s="36" t="s">
        <v>2</v>
      </c>
      <c r="B22" s="37"/>
      <c r="C22" s="38">
        <f>+C8+C10+C19</f>
        <v>418159934000</v>
      </c>
      <c r="D22" s="38">
        <f t="shared" ref="D22" si="9">+D8+D10+D19</f>
        <v>0</v>
      </c>
      <c r="E22" s="38">
        <f>+E8+E10+E19</f>
        <v>0</v>
      </c>
      <c r="F22" s="38">
        <f>+F8+F10+F19</f>
        <v>418159934000</v>
      </c>
      <c r="G22" s="38">
        <f>+G8+G10+G19</f>
        <v>240748606793</v>
      </c>
      <c r="H22" s="38">
        <f>+H8+H10+H19</f>
        <v>240748606793</v>
      </c>
      <c r="I22" s="39">
        <f t="shared" si="1"/>
        <v>0.57573331928304738</v>
      </c>
      <c r="J22" s="38">
        <f>+F22-H22</f>
        <v>177411327207</v>
      </c>
    </row>
    <row r="23" spans="1:10" x14ac:dyDescent="0.25">
      <c r="H23" s="22"/>
    </row>
    <row r="24" spans="1:10" x14ac:dyDescent="0.25">
      <c r="G24" s="23" t="s">
        <v>30</v>
      </c>
      <c r="H24" s="24"/>
      <c r="I24" s="25"/>
    </row>
    <row r="25" spans="1:10" x14ac:dyDescent="0.25">
      <c r="B25" s="31"/>
      <c r="G25" s="23"/>
      <c r="H25" s="24"/>
      <c r="J25" s="26"/>
    </row>
    <row r="26" spans="1:10" x14ac:dyDescent="0.25">
      <c r="B26" s="31"/>
      <c r="D26" s="23"/>
      <c r="E26" s="23"/>
      <c r="F26" s="24"/>
      <c r="G26" s="23"/>
      <c r="H26" s="27"/>
      <c r="J26" s="28"/>
    </row>
    <row r="27" spans="1:10" x14ac:dyDescent="0.25">
      <c r="F27" s="27"/>
      <c r="G27" s="23"/>
      <c r="H27" s="23"/>
      <c r="J27" s="15"/>
    </row>
    <row r="29" spans="1:10" s="46" customFormat="1" ht="18.75" x14ac:dyDescent="0.3">
      <c r="A29" s="44"/>
      <c r="B29" s="45" t="s">
        <v>33</v>
      </c>
      <c r="C29" s="45"/>
      <c r="D29" s="45"/>
      <c r="E29" s="45" t="s">
        <v>34</v>
      </c>
      <c r="F29" s="45"/>
      <c r="G29" s="45"/>
      <c r="H29" s="45"/>
      <c r="I29" s="45" t="s">
        <v>35</v>
      </c>
      <c r="J29" s="45"/>
    </row>
    <row r="30" spans="1:10" s="44" customFormat="1" ht="18.75" x14ac:dyDescent="0.3">
      <c r="B30" s="47" t="s">
        <v>1</v>
      </c>
      <c r="C30" s="47"/>
      <c r="D30" s="47"/>
      <c r="E30" s="47" t="s">
        <v>31</v>
      </c>
      <c r="F30" s="47"/>
      <c r="G30" s="47"/>
      <c r="H30" s="47"/>
      <c r="I30" s="47" t="s">
        <v>0</v>
      </c>
      <c r="J30" s="45"/>
    </row>
    <row r="31" spans="1:10" x14ac:dyDescent="0.25">
      <c r="C31" s="34"/>
      <c r="D31" s="34"/>
      <c r="E31" s="34"/>
      <c r="F31" s="34"/>
      <c r="G31" s="35"/>
    </row>
    <row r="32" spans="1:10" x14ac:dyDescent="0.25">
      <c r="G32" s="23"/>
      <c r="H32" s="23"/>
    </row>
    <row r="33" spans="6:7" x14ac:dyDescent="0.25">
      <c r="F33" s="24"/>
      <c r="G33" s="23"/>
    </row>
    <row r="34" spans="6:7" x14ac:dyDescent="0.25">
      <c r="F34" s="24"/>
      <c r="G34" s="23"/>
    </row>
    <row r="35" spans="6:7" x14ac:dyDescent="0.25">
      <c r="F35" s="24"/>
      <c r="G35" s="23"/>
    </row>
    <row r="36" spans="6:7" x14ac:dyDescent="0.25">
      <c r="G36" s="23"/>
    </row>
    <row r="37" spans="6:7" x14ac:dyDescent="0.25">
      <c r="F37" s="29"/>
    </row>
    <row r="38" spans="6:7" x14ac:dyDescent="0.25">
      <c r="F38" s="29"/>
    </row>
    <row r="39" spans="6:7" x14ac:dyDescent="0.25">
      <c r="F39" s="30"/>
    </row>
  </sheetData>
  <mergeCells count="9">
    <mergeCell ref="A1:J1"/>
    <mergeCell ref="A2:J2"/>
    <mergeCell ref="A5:B5"/>
    <mergeCell ref="C5:C6"/>
    <mergeCell ref="D5:E5"/>
    <mergeCell ref="F5:F6"/>
    <mergeCell ref="G5:H5"/>
    <mergeCell ref="I5:I6"/>
    <mergeCell ref="J5:J6"/>
  </mergeCells>
  <printOptions horizontalCentered="1"/>
  <pageMargins left="0.46" right="0.43307086614173229" top="0.74803149606299213" bottom="0.74803149606299213" header="0.31496062992125984" footer="0.31496062992125984"/>
  <pageSetup paperSize="14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 INGRESOS 2024 ENE</vt:lpstr>
      <vt:lpstr>'EJECUCION  INGRESOS 2024 ENE'!Área_de_impresión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jsuarezp</dc:creator>
  <cp:lastModifiedBy>jsuarezp</cp:lastModifiedBy>
  <cp:lastPrinted>2024-02-08T20:44:27Z</cp:lastPrinted>
  <dcterms:created xsi:type="dcterms:W3CDTF">2023-06-16T15:38:06Z</dcterms:created>
  <dcterms:modified xsi:type="dcterms:W3CDTF">2024-02-08T20:44:38Z</dcterms:modified>
</cp:coreProperties>
</file>