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W:\PRESUPUESTO 2026\EJECUCIONES 2026\06_JUNIO 2026\"/>
    </mc:Choice>
  </mc:AlternateContent>
  <xr:revisionPtr revIDLastSave="0" documentId="8_{516639E4-31F7-4A4F-8EE7-18E71A830E8E}" xr6:coauthVersionLast="47" xr6:coauthVersionMax="47" xr10:uidLastSave="{00000000-0000-0000-0000-000000000000}"/>
  <bookViews>
    <workbookView xWindow="-120" yWindow="-120" windowWidth="20730" windowHeight="11040" firstSheet="4" activeTab="5" xr2:uid="{00000000-000D-0000-FFFF-FFFF00000000}"/>
  </bookViews>
  <sheets>
    <sheet name="EJECUCION  INGRESOS 2026 ENE" sheetId="34" r:id="rId1"/>
    <sheet name="EJECUCION  INGRESOS 2026 FEB" sheetId="35" r:id="rId2"/>
    <sheet name="EJECUCION  INGRESOS 2026 MAR" sheetId="36" r:id="rId3"/>
    <sheet name="EJECUCION  INGRESOS 2026 ABR" sheetId="37" r:id="rId4"/>
    <sheet name="EJECUCION  INGRESOS 2026 MAY" sheetId="38" r:id="rId5"/>
    <sheet name="EJECUCION  INGRESOS 2026 JUN" sheetId="39" r:id="rId6"/>
  </sheets>
  <externalReferences>
    <externalReference r:id="rId7"/>
  </externalReferences>
  <definedNames>
    <definedName name="_xlnm.Print_Area" localSheetId="3">'EJECUCION  INGRESOS 2026 ABR'!$B$1:$K$42</definedName>
    <definedName name="_xlnm.Print_Area" localSheetId="0">'EJECUCION  INGRESOS 2026 ENE'!$B$1:$K$42</definedName>
    <definedName name="_xlnm.Print_Area" localSheetId="1">'EJECUCION  INGRESOS 2026 FEB'!$B$1:$K$42</definedName>
    <definedName name="_xlnm.Print_Area" localSheetId="5">'EJECUCION  INGRESOS 2026 JUN'!$B$1:$K$42</definedName>
    <definedName name="_xlnm.Print_Area" localSheetId="2">'EJECUCION  INGRESOS 2026 MAR'!$B$1:$K$42</definedName>
    <definedName name="_xlnm.Print_Area" localSheetId="4">'EJECUCION  INGRESOS 2026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9" l="1"/>
  <c r="F22" i="39"/>
  <c r="F24" i="39" s="1"/>
  <c r="E22" i="39"/>
  <c r="D22" i="39"/>
  <c r="D24" i="39" s="1"/>
  <c r="K24" i="39"/>
  <c r="J24" i="39"/>
  <c r="I24" i="39"/>
  <c r="H22" i="39"/>
  <c r="H24" i="39" s="1"/>
  <c r="G24" i="39"/>
  <c r="E24" i="39"/>
  <c r="H22" i="38"/>
  <c r="H24" i="38" s="1"/>
  <c r="H13" i="38"/>
  <c r="H12" i="38" s="1"/>
  <c r="H11" i="38" s="1"/>
  <c r="H10" i="38" s="1"/>
  <c r="H20" i="38"/>
  <c r="H19" i="38" s="1"/>
  <c r="K24" i="38"/>
  <c r="J24" i="38"/>
  <c r="I24" i="38"/>
  <c r="G22" i="38"/>
  <c r="G24" i="38" s="1"/>
  <c r="F22" i="38"/>
  <c r="F24" i="38" s="1"/>
  <c r="E22" i="38"/>
  <c r="E24" i="38" s="1"/>
  <c r="D22" i="38"/>
  <c r="D24" i="38" s="1"/>
  <c r="K24" i="37"/>
  <c r="J24" i="37"/>
  <c r="H24" i="37"/>
  <c r="G24" i="37"/>
  <c r="E24" i="37"/>
  <c r="D24" i="37"/>
  <c r="G22" i="37"/>
  <c r="F22" i="37"/>
  <c r="F24" i="37" s="1"/>
  <c r="E22" i="37"/>
  <c r="D22" i="37"/>
  <c r="I24" i="37"/>
  <c r="I22" i="36"/>
  <c r="I24" i="36" s="1"/>
  <c r="I19" i="36"/>
  <c r="I10" i="36"/>
  <c r="I8" i="36"/>
  <c r="H7" i="36"/>
  <c r="J24" i="36"/>
  <c r="H24" i="36"/>
  <c r="G24" i="36"/>
  <c r="F24" i="36"/>
  <c r="E24" i="36"/>
  <c r="D24" i="36"/>
  <c r="K24" i="36"/>
  <c r="G22" i="36"/>
  <c r="F22" i="36"/>
  <c r="E22" i="36"/>
  <c r="D22" i="36"/>
  <c r="J24" i="35"/>
  <c r="K22" i="35"/>
  <c r="K24" i="35" s="1"/>
  <c r="H22" i="35"/>
  <c r="G24" i="35"/>
  <c r="F24" i="35"/>
  <c r="E24" i="35"/>
  <c r="D24" i="35"/>
  <c r="I22" i="35"/>
  <c r="I24" i="35" s="1"/>
  <c r="H24" i="35"/>
  <c r="G22" i="35"/>
  <c r="F22" i="35"/>
  <c r="E22" i="35"/>
  <c r="D22" i="35"/>
  <c r="F22" i="34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I7" i="36" l="1"/>
  <c r="F24" i="34"/>
</calcChain>
</file>

<file path=xl/sharedStrings.xml><?xml version="1.0" encoding="utf-8"?>
<sst xmlns="http://schemas.openxmlformats.org/spreadsheetml/2006/main" count="300" uniqueCount="53">
  <si>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</si>
  <si>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</si>
  <si>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</si>
  <si>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</si>
  <si>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</si>
  <si>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</si>
  <si>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</si>
  <si>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</si>
  <si>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</si>
  <si>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</si>
  <si>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</si>
  <si>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</si>
  <si>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</si>
  <si>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</si>
  <si>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</si>
  <si>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</si>
  <si>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</si>
  <si>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</si>
  <si>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</si>
  <si>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</si>
  <si>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</si>
  <si>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</si>
  <si>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</si>
  <si>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</si>
  <si>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</si>
  <si>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</si>
  <si>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</si>
  <si>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</si>
  <si>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</si>
  <si>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</si>
  <si>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</si>
  <si>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</si>
  <si>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</si>
  <si>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</si>
  <si>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</si>
  <si>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</si>
  <si>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</si>
  <si>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</si>
  <si>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</si>
  <si>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</si>
  <si>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</si>
  <si>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</si>
  <si>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</si>
  <si>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</si>
  <si>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</si>
  <si>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</si>
  <si>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</si>
  <si>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</si>
  <si>
    <t>Ejecución Presupuestal de Rentas e Ingresos        Periodo 202602</t>
  </si>
  <si>
    <t>Ejecución Presupuestal de Rentas e Ingresos        Periodo 202603</t>
  </si>
  <si>
    <t>Ejecución Presupuestal de Rentas e Ingresos        Periodo 202604</t>
  </si>
  <si>
    <t>Ejecución Presupuestal de Rentas e Ingresos        Periodo 202605</t>
  </si>
  <si>
    <t>Ejecución Presupuestal de Rentas e Ingresos        Periodo 202606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</si>
</sst>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0" fontId="8" fillId="3" borderId="1" xfId="2" applyNumberFormat="1" applyFont="1" applyFill="1" applyBorder="1" applyAlignment="1">
      <alignment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D00C388-F1D0-48B4-B408-48DDEB2A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8E743BC-8D0B-43DE-A71A-9294F0150AAA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3B656F0-EFD1-4DE3-BA41-7CEFC6E6EDA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20FC8FF-9BF6-4871-83DF-830EC59BF69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3723A40-1979-47B2-A3BD-79BEDA6C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BC01368-A096-438D-8AF0-2EDC4BD6EE04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C883E45-437B-49CB-82ED-794925402E0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A9DBE80-D297-41B7-9EC7-03AFA535E286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597461F-1CB9-4DA2-BBEF-D928E4AD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41E3CE0-348D-4A42-8195-80EF01DCB60D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0DEA408-5006-4E94-AF0B-8DB4A2F80697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B0CE2C21-45C5-4B0F-B63E-6C352BF8C1D7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B4BE751-D12F-4569-B40F-457449C3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261AA5E4-26AD-4D2E-AB11-A0C3C844D2EE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AC609434-66FB-4CC2-830A-DA69CC348FC1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091C186-756B-422A-B9F7-33C16DF093E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55A3B9C6-5897-47C8-B807-3C4FCFEC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82EC32D2-DF4E-4083-8AB7-ACA6C98CA9DC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CA7377D-B7FC-4D7D-B97A-7C7E424F61B7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5867C673-4996-4E2F-91EB-E0327DA77A62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zoomScale="115" zoomScaleNormal="115" zoomScaleSheetLayoutView="100" workbookViewId="0">
      <selection activeCell="K25" sqref="K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47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433408230904</v>
      </c>
      <c r="I7" s="54">
        <v>433408230904</v>
      </c>
      <c r="J7" s="55">
        <v>0.96340000000000003</v>
      </c>
      <c r="K7" s="54">
        <v>16484827096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428922046000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428922046000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433408230904</v>
      </c>
      <c r="I22" s="37">
        <f>+I8+I10+I19</f>
        <v>433408230904</v>
      </c>
      <c r="J22" s="38">
        <v>0.96340000000000003</v>
      </c>
      <c r="K22" s="37">
        <v>16484827096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422661876825</v>
      </c>
      <c r="I24" s="7">
        <f>+I22-[1]BASE!M19</f>
        <v>-110113312007</v>
      </c>
      <c r="J24" s="7">
        <f>+J22-[1]BASE!O19</f>
        <v>0.20010000000000006</v>
      </c>
      <c r="K24" s="7">
        <f>+K22-[1]BASE!Q19</f>
        <v>-152088764815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7653-E41E-44FB-BE33-AF3698817602}">
  <sheetPr>
    <pageSetUpPr fitToPage="1"/>
  </sheetPr>
  <dimension ref="B1:P42"/>
  <sheetViews>
    <sheetView zoomScale="115" zoomScaleNormal="115" zoomScaleSheetLayoutView="100" workbookViewId="0">
      <selection activeCell="L13" sqref="L13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48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170818818</v>
      </c>
      <c r="I7" s="54">
        <v>433579049722</v>
      </c>
      <c r="J7" s="55">
        <v>0.9637</v>
      </c>
      <c r="K7" s="54">
        <v>16314008278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170818818</v>
      </c>
      <c r="I19" s="21">
        <v>376818056</v>
      </c>
      <c r="J19" s="22">
        <v>0.30420000000000003</v>
      </c>
      <c r="K19" s="21">
        <v>861941944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170818818</v>
      </c>
      <c r="I20" s="29">
        <v>376818056</v>
      </c>
      <c r="J20" s="30">
        <v>0.30420000000000003</v>
      </c>
      <c r="K20" s="29">
        <v>861941944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170818818</v>
      </c>
      <c r="I21" s="29">
        <v>376818056</v>
      </c>
      <c r="J21" s="30">
        <v>0.30420000000000003</v>
      </c>
      <c r="K21" s="29">
        <v>861941944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+H8+H10+H19</f>
        <v>170818818</v>
      </c>
      <c r="I22" s="37">
        <f>+I8+I10+I19</f>
        <v>433579049722</v>
      </c>
      <c r="J22" s="57">
        <v>0.9637</v>
      </c>
      <c r="K22" s="37">
        <f t="shared" ref="K22" si="1">+K8+K10+K19</f>
        <v>16314008278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-10575535261</v>
      </c>
      <c r="I24" s="7">
        <f>+I22-[1]BASE!M19</f>
        <v>-109942493189</v>
      </c>
      <c r="J24" s="7">
        <f>+J22-[1]BASE!O19</f>
        <v>0.20040000000000002</v>
      </c>
      <c r="K24" s="7">
        <f>+K22-[1]BASE!Q19</f>
        <v>-152259583633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87D5-48A4-4780-B830-A2F406F2B51E}">
  <sheetPr>
    <pageSetUpPr fitToPage="1"/>
  </sheetPr>
  <dimension ref="B1:P42"/>
  <sheetViews>
    <sheetView zoomScale="115" zoomScaleNormal="115" zoomScaleSheetLayoutView="100" workbookViewId="0">
      <selection activeCell="F25" sqref="F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49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f>+H8+H10+H19</f>
        <v>12185542998</v>
      </c>
      <c r="I7" s="54">
        <f>+I8+I10+I19</f>
        <v>445764592720</v>
      </c>
      <c r="J7" s="55">
        <v>0.99080000000000001</v>
      </c>
      <c r="K7" s="54">
        <v>4128465280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f>+I9</f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f>+I14+I18</f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12185542998</v>
      </c>
      <c r="I19" s="21">
        <f>+I21</f>
        <v>12562361054</v>
      </c>
      <c r="J19" s="22">
        <v>10.1411</v>
      </c>
      <c r="K19" s="21">
        <v>-11323601054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12185542998</v>
      </c>
      <c r="I20" s="29">
        <v>12562361054</v>
      </c>
      <c r="J20" s="30">
        <v>10.1411</v>
      </c>
      <c r="K20" s="29">
        <v>-11323601054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12185542998</v>
      </c>
      <c r="I21" s="29">
        <v>12562361054</v>
      </c>
      <c r="J21" s="30">
        <v>10.1411</v>
      </c>
      <c r="K21" s="29">
        <v>-11323601054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12185542998</v>
      </c>
      <c r="I22" s="37">
        <f>+I8+I10+I19</f>
        <v>445764592720</v>
      </c>
      <c r="J22" s="57">
        <v>0.99080000000000001</v>
      </c>
      <c r="K22" s="37">
        <v>4128465280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1439188919</v>
      </c>
      <c r="I24" s="7">
        <f>+I22-[1]BASE!M19</f>
        <v>-97756950191</v>
      </c>
      <c r="J24" s="7">
        <f>+J22-[1]BASE!O19</f>
        <v>0.22750000000000004</v>
      </c>
      <c r="K24" s="7">
        <f>+K22-[1]BASE!Q19</f>
        <v>-164445126631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EA2-4C2C-4A13-A4CC-7889C4488174}">
  <sheetPr>
    <pageSetUpPr fitToPage="1"/>
  </sheetPr>
  <dimension ref="B1:P42"/>
  <sheetViews>
    <sheetView zoomScale="115" zoomScaleNormal="115" zoomScaleSheetLayoutView="100" workbookViewId="0">
      <selection activeCell="B2" sqref="B2:K2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322625465</v>
      </c>
      <c r="I7" s="54">
        <v>446087218185</v>
      </c>
      <c r="J7" s="55">
        <v>0.99150000000000005</v>
      </c>
      <c r="K7" s="54">
        <v>3805839815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191089952</v>
      </c>
      <c r="I10" s="21">
        <v>4471275618</v>
      </c>
      <c r="J10" s="22">
        <v>3.85E-2</v>
      </c>
      <c r="K10" s="21">
        <v>111705706382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191089952</v>
      </c>
      <c r="I11" s="29">
        <v>4471275618</v>
      </c>
      <c r="J11" s="26">
        <v>3.85E-2</v>
      </c>
      <c r="K11" s="29">
        <v>111705706382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191089952</v>
      </c>
      <c r="I12" s="29">
        <v>463547936</v>
      </c>
      <c r="J12" s="30">
        <v>9.300000000000001E-3</v>
      </c>
      <c r="K12" s="29">
        <v>49426828064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191089952</v>
      </c>
      <c r="I13" s="29">
        <v>463547936</v>
      </c>
      <c r="J13" s="26">
        <v>9.300000000000001E-3</v>
      </c>
      <c r="K13" s="29">
        <v>49426828064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191089952</v>
      </c>
      <c r="I14" s="25">
        <v>463547936</v>
      </c>
      <c r="J14" s="26">
        <v>9.300000000000001E-3</v>
      </c>
      <c r="K14" s="25">
        <v>49426828064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131535513</v>
      </c>
      <c r="I19" s="21">
        <v>12693896567</v>
      </c>
      <c r="J19" s="22">
        <v>10.247300000000001</v>
      </c>
      <c r="K19" s="21">
        <v>-11455136567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131535513</v>
      </c>
      <c r="I20" s="29">
        <v>12693896567</v>
      </c>
      <c r="J20" s="30">
        <v>10.247300000000001</v>
      </c>
      <c r="K20" s="29">
        <v>-11455136567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131535513</v>
      </c>
      <c r="I21" s="29">
        <v>12693896567</v>
      </c>
      <c r="J21" s="30">
        <v>10.247300000000001</v>
      </c>
      <c r="K21" s="29">
        <v>-11455136567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322625465</v>
      </c>
      <c r="I22" s="37">
        <v>446087218185</v>
      </c>
      <c r="J22" s="57">
        <v>0.99150000000000005</v>
      </c>
      <c r="K22" s="37">
        <v>3805839815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-10423728614</v>
      </c>
      <c r="I24" s="7">
        <f>+I22-[1]BASE!M19</f>
        <v>-97434324726</v>
      </c>
      <c r="J24" s="7">
        <f>+J22-[1]BASE!O19</f>
        <v>0.22820000000000007</v>
      </c>
      <c r="K24" s="7">
        <f>+K22-[1]BASE!Q19</f>
        <v>-164767752096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3D99-D224-4FB0-94FF-906F40E90C77}">
  <sheetPr>
    <pageSetUpPr fitToPage="1"/>
  </sheetPr>
  <dimension ref="B1:P42"/>
  <sheetViews>
    <sheetView topLeftCell="A8" zoomScale="115" zoomScaleNormal="115" zoomScaleSheetLayoutView="100" workbookViewId="0">
      <selection activeCell="D7" sqref="D7:G22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51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9412395524</v>
      </c>
      <c r="I7" s="54">
        <v>455499613709</v>
      </c>
      <c r="J7" s="55">
        <v>1.0125</v>
      </c>
      <c r="K7" s="54">
        <v>-5606555709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f>+H11</f>
        <v>9301413008</v>
      </c>
      <c r="I10" s="21">
        <v>13772688626</v>
      </c>
      <c r="J10" s="22">
        <v>0.11849999999999999</v>
      </c>
      <c r="K10" s="21">
        <v>102404293374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f>+H12</f>
        <v>9301413008</v>
      </c>
      <c r="I11" s="29">
        <v>13772688626</v>
      </c>
      <c r="J11" s="26">
        <v>0.11849999999999999</v>
      </c>
      <c r="K11" s="29">
        <v>102404293374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f>+H13</f>
        <v>9301413008</v>
      </c>
      <c r="I12" s="29">
        <v>9764960944</v>
      </c>
      <c r="J12" s="30">
        <v>0.19570000000000001</v>
      </c>
      <c r="K12" s="29">
        <v>40125415056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f>+H14+H15+H16</f>
        <v>9301413008</v>
      </c>
      <c r="I13" s="29">
        <v>9764960944</v>
      </c>
      <c r="J13" s="26">
        <v>0.19570000000000001</v>
      </c>
      <c r="K13" s="29">
        <v>40125415056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9301413008</v>
      </c>
      <c r="I14" s="25">
        <v>9764960944</v>
      </c>
      <c r="J14" s="26">
        <v>0.19570000000000001</v>
      </c>
      <c r="K14" s="25">
        <v>40125415056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f>+H20</f>
        <v>110982516</v>
      </c>
      <c r="I19" s="21">
        <v>12804879083</v>
      </c>
      <c r="J19" s="22">
        <v>10.3369</v>
      </c>
      <c r="K19" s="21">
        <v>-11566119083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f>+H21</f>
        <v>110982516</v>
      </c>
      <c r="I20" s="29">
        <v>12804879083</v>
      </c>
      <c r="J20" s="30">
        <v>10.3369</v>
      </c>
      <c r="K20" s="29">
        <v>-11566119083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110982516</v>
      </c>
      <c r="I21" s="29">
        <v>12804879083</v>
      </c>
      <c r="J21" s="30">
        <v>10.3369</v>
      </c>
      <c r="K21" s="29">
        <v>-11566119083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+H19+H10+H8</f>
        <v>9412395524</v>
      </c>
      <c r="I22" s="37">
        <v>455499613709</v>
      </c>
      <c r="J22" s="57">
        <v>1.0125</v>
      </c>
      <c r="K22" s="37">
        <v>-5606555709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-1333958555</v>
      </c>
      <c r="I24" s="7">
        <f>+I22-[1]BASE!M19</f>
        <v>-88021929202</v>
      </c>
      <c r="J24" s="7">
        <f>+J22-[1]BASE!O19</f>
        <v>0.24919999999999998</v>
      </c>
      <c r="K24" s="7">
        <f>+K22-[1]BASE!Q19</f>
        <v>-174180147620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086E-2BDC-4207-B84F-780839F620B6}">
  <sheetPr>
    <pageSetUpPr fitToPage="1"/>
  </sheetPr>
  <dimension ref="B1:P42"/>
  <sheetViews>
    <sheetView tabSelected="1" topLeftCell="A4" zoomScale="115" zoomScaleNormal="115" zoomScaleSheetLayoutView="100" workbookViewId="0">
      <selection activeCell="G7" sqref="G7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52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3995295313</v>
      </c>
      <c r="I7" s="54">
        <v>459494909022</v>
      </c>
      <c r="J7" s="55">
        <v>0.79599999999999993</v>
      </c>
      <c r="K7" s="54">
        <v>117756996978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</v>
      </c>
      <c r="K8" s="21">
        <v>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</v>
      </c>
      <c r="K9" s="25">
        <v>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3914639562</v>
      </c>
      <c r="I10" s="21">
        <v>17687328188</v>
      </c>
      <c r="J10" s="22">
        <v>0.1202</v>
      </c>
      <c r="K10" s="21">
        <v>129403771812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3914639562</v>
      </c>
      <c r="I11" s="29">
        <v>17687328188</v>
      </c>
      <c r="J11" s="26">
        <v>0.1202</v>
      </c>
      <c r="K11" s="29">
        <v>129403771812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3914639562</v>
      </c>
      <c r="I12" s="29">
        <v>13679600506</v>
      </c>
      <c r="J12" s="30">
        <v>0.19879999999999998</v>
      </c>
      <c r="K12" s="29">
        <v>55124893494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3914639562</v>
      </c>
      <c r="I13" s="29">
        <v>13679600506</v>
      </c>
      <c r="J13" s="26">
        <v>0.19879999999999998</v>
      </c>
      <c r="K13" s="29">
        <v>55124893494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3914639562</v>
      </c>
      <c r="I14" s="25">
        <v>13679600506</v>
      </c>
      <c r="J14" s="26">
        <v>0.19879999999999998</v>
      </c>
      <c r="K14" s="25">
        <v>55124893494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5.1200000000000002E-2</v>
      </c>
      <c r="K15" s="29">
        <v>74278878318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5.1200000000000002E-2</v>
      </c>
      <c r="K16" s="29">
        <v>74278878318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5.1200000000000002E-2</v>
      </c>
      <c r="K17" s="29">
        <v>74278878318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5.1200000000000002E-2</v>
      </c>
      <c r="K18" s="25">
        <v>74278878318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80655751</v>
      </c>
      <c r="I19" s="21">
        <v>12885534834</v>
      </c>
      <c r="J19" s="22">
        <v>10.402000000000001</v>
      </c>
      <c r="K19" s="21">
        <v>-11646774834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80655751</v>
      </c>
      <c r="I20" s="29">
        <v>12885534834</v>
      </c>
      <c r="J20" s="30">
        <v>10.402000000000001</v>
      </c>
      <c r="K20" s="29">
        <v>-11646774834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80655751</v>
      </c>
      <c r="I21" s="29">
        <v>12885534834</v>
      </c>
      <c r="J21" s="30">
        <v>10.402000000000001</v>
      </c>
      <c r="K21" s="29">
        <v>-11646774834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+H19+H10+H8</f>
        <v>3995295313</v>
      </c>
      <c r="I22" s="37">
        <v>455499613709</v>
      </c>
      <c r="J22" s="57">
        <v>0.79600000000000004</v>
      </c>
      <c r="K22" s="37">
        <v>117756996978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-6751058766</v>
      </c>
      <c r="I24" s="7">
        <f>+I22-[1]BASE!M19</f>
        <v>-88021929202</v>
      </c>
      <c r="J24" s="7">
        <f>+J22-[1]BASE!O19</f>
        <v>3.2700000000000062E-2</v>
      </c>
      <c r="K24" s="7">
        <f>+K22-[1]BASE!Q19</f>
        <v>-50816594933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EJECUCION  INGRESOS 2026 ENE</vt:lpstr>
      <vt:lpstr>EJECUCION  INGRESOS 2026 FEB</vt:lpstr>
      <vt:lpstr>EJECUCION  INGRESOS 2026 MAR</vt:lpstr>
      <vt:lpstr>EJECUCION  INGRESOS 2026 ABR</vt:lpstr>
      <vt:lpstr>EJECUCION  INGRESOS 2026 MAY</vt:lpstr>
      <vt:lpstr>EJECUCION  INGRESOS 2026 JUN</vt:lpstr>
      <vt:lpstr>'EJECUCION  INGRESOS 2026 ABR'!Área_de_impresión</vt:lpstr>
      <vt:lpstr>'EJECUCION  INGRESOS 2026 ENE'!Área_de_impresión</vt:lpstr>
      <vt:lpstr>'EJECUCION  INGRESOS 2026 FEB'!Área_de_impresión</vt:lpstr>
      <vt:lpstr>'EJECUCION  INGRESOS 2026 JUN'!Área_de_impresión</vt:lpstr>
      <vt:lpstr>'EJECUCION  INGRESOS 2026 MAR'!Área_de_impresión</vt:lpstr>
      <vt:lpstr>'EJECUCION  INGRESOS 2026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2026-07-08T00:49:28Z</dcterms:modified>
</cp:coreProperties>
</file>