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07_JULIO 2025\"/>
    </mc:Choice>
  </mc:AlternateContent>
  <xr:revisionPtr revIDLastSave="0" documentId="8_{B527B293-A4CC-4067-A009-5AFAEB355F5D}" xr6:coauthVersionLast="47" xr6:coauthVersionMax="47" xr10:uidLastSave="{00000000-0000-0000-0000-000000000000}"/>
  <bookViews>
    <workbookView xWindow="-20610" yWindow="4440" windowWidth="20730" windowHeight="11040" firstSheet="5" activeTab="6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EJECUCION  INGRESOS 2025 JUL" sheetId="28" r:id="rId7"/>
    <sheet name="BASE" sheetId="15" r:id="rId8"/>
  </sheets>
  <externalReferences>
    <externalReference r:id="rId9"/>
  </externalReferences>
  <definedNames>
    <definedName name="_xlnm.Print_Area" localSheetId="3">'EJECUCION  INGRESOS 2025 ABR'!$B$1:$K$42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6">'EJECUCION  INGRESOS 2025 JUL'!$B$1:$K$42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8" l="1"/>
  <c r="J22" i="28"/>
  <c r="I10" i="28"/>
  <c r="H22" i="28"/>
  <c r="I22" i="28"/>
  <c r="I24" i="28" s="1"/>
  <c r="H8" i="28"/>
  <c r="H24" i="28" s="1"/>
  <c r="K24" i="28"/>
  <c r="G22" i="28"/>
  <c r="G24" i="28" s="1"/>
  <c r="D22" i="28"/>
  <c r="D24" i="28" s="1"/>
  <c r="F21" i="28"/>
  <c r="E21" i="28"/>
  <c r="F20" i="28"/>
  <c r="E20" i="28"/>
  <c r="F19" i="28"/>
  <c r="E19" i="28"/>
  <c r="E22" i="28" s="1"/>
  <c r="E24" i="28" s="1"/>
  <c r="E18" i="28"/>
  <c r="E17" i="28"/>
  <c r="E16" i="28" s="1"/>
  <c r="E15" i="28" s="1"/>
  <c r="F13" i="28"/>
  <c r="F12" i="28"/>
  <c r="F11" i="28" s="1"/>
  <c r="F10" i="28" s="1"/>
  <c r="F22" i="28" s="1"/>
  <c r="F24" i="28" s="1"/>
  <c r="F8" i="28"/>
  <c r="J22" i="26"/>
  <c r="H22" i="26"/>
  <c r="H24" i="26" s="1"/>
  <c r="K22" i="26"/>
  <c r="K24" i="26" s="1"/>
  <c r="I22" i="26"/>
  <c r="I24" i="26" s="1"/>
  <c r="D24" i="26"/>
  <c r="G22" i="26"/>
  <c r="G24" i="26" s="1"/>
  <c r="D22" i="26"/>
  <c r="F21" i="26"/>
  <c r="E21" i="26"/>
  <c r="F20" i="26"/>
  <c r="E20" i="26"/>
  <c r="F19" i="26"/>
  <c r="E19" i="26"/>
  <c r="E22" i="26" s="1"/>
  <c r="E24" i="26" s="1"/>
  <c r="E18" i="26"/>
  <c r="E17" i="26" s="1"/>
  <c r="E16" i="26" s="1"/>
  <c r="E15" i="26" s="1"/>
  <c r="F13" i="26"/>
  <c r="F12" i="26" s="1"/>
  <c r="F11" i="26" s="1"/>
  <c r="F10" i="26" s="1"/>
  <c r="F8" i="26"/>
  <c r="K22" i="25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 s="1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F7" i="28" l="1"/>
  <c r="J24" i="28"/>
  <c r="F7" i="26"/>
  <c r="F22" i="26"/>
  <c r="F24" i="26" s="1"/>
  <c r="J24" i="26"/>
  <c r="J20" i="25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<sst xmlns="http://schemas.openxmlformats.org/spreadsheetml/2006/main" count="294" uniqueCount="72">
  <si>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</si>
  <si>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</si>
  <si>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</si>
  <si>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</si>
  <si>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</si>
  <si>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</si>
  <si>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</si>
  <si>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</si>
  <si>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</si>
  <si>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</si>
  <si>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</si>
  <si>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</si>
  <si>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</si>
  <si>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</si>
  <si>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</si>
  <si>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</si>
  <si>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</si>
  <si>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</si>
  <si>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</si>
  <si>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</si>
  <si>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</si>
  <si>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</si>
  <si>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</si>
  <si>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</si>
  <si>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</si>
  <si>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</si>
  <si>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</si>
  <si>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</si>
  <si>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</si>
  <si>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</si>
  <si>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</si>
  <si>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</si>
  <si>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</si>
  <si>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</si>
  <si>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</si>
  <si>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</si>
  <si>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</si>
  <si>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</si>
  <si>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</si>
  <si>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</si>
  <si>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</si>
  <si>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</si>
  <si>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</si>
  <si>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</si>
  <si>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</si>
  <si>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</si>
  <si>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</si>
  <si>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</si>
  <si>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</si>
  <si>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</si>
  <si>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</si>
  <si>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</si>
  <si>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</si>
  <si>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</si>
  <si>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</si>
  <si>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</si>
  <si>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</si>
  <si>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</si>
  <si>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</si>
  <si>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</si>
  <si>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</si>
  <si>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</si>
  <si>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</si>
  <si>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</si>
  <si>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</si>
  <si>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</si>
  <si>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</si>
  <si>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</si>
  <si>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</si>
  <si>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</si>
  <si>
    <t>Ejecución Presupuestal de Rentas e Ingresos        Periodo 202506</t>
  </si>
  <si>
    <t>Ejecución Presupuestal de Rentas e Ingresos        Periodo 202507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</si>
</sst>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E8F8973-8DBA-48C5-824B-B63DFBBF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BFD3251-3100-4610-9286-6B179FA60787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32C97A6-DEB4-4894-B293-9E0D74A3A099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55198A5-466B-4269-AB0C-700922125D7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64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65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66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1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67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1" zoomScale="85" zoomScaleNormal="85" zoomScaleSheetLayoutView="100" workbookViewId="0">
      <selection activeCell="F31" sqref="F3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68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2" sqref="H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opLeftCell="B5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70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AB8-9304-46B3-81CB-B5CB1169A01F}">
  <sheetPr>
    <pageSetUpPr fitToPage="1"/>
  </sheetPr>
  <dimension ref="B1:P42"/>
  <sheetViews>
    <sheetView tabSelected="1" topLeftCell="B1" zoomScale="85" zoomScaleNormal="85" zoomScaleSheetLayoutView="100" workbookViewId="0">
      <selection activeCell="K7" sqref="K7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71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1679796535</v>
      </c>
      <c r="I7" s="21">
        <v>446654501334</v>
      </c>
      <c r="J7" s="22">
        <v>0.51749999999999996</v>
      </c>
      <c r="K7" s="21">
        <v>416363386217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1305510650</v>
      </c>
      <c r="I10" s="25">
        <f>+I11</f>
        <v>6399967337</v>
      </c>
      <c r="J10" s="26">
        <v>1.4999999999999999E-2</v>
      </c>
      <c r="K10" s="25">
        <v>420889402974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1305510650</v>
      </c>
      <c r="I11" s="33">
        <v>6399967337</v>
      </c>
      <c r="J11" s="30">
        <v>1.4999999999999999E-2</v>
      </c>
      <c r="K11" s="33">
        <v>420889402974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1305510650</v>
      </c>
      <c r="I12" s="33">
        <v>2899967337</v>
      </c>
      <c r="J12" s="34">
        <v>8.8000000000000005E-3</v>
      </c>
      <c r="K12" s="33">
        <v>327017269974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1305510650</v>
      </c>
      <c r="I13" s="33">
        <v>2899967337</v>
      </c>
      <c r="J13" s="30">
        <v>8.8000000000000005E-3</v>
      </c>
      <c r="K13" s="33">
        <v>327017269974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1305510650</v>
      </c>
      <c r="I14" s="29">
        <v>2899967337</v>
      </c>
      <c r="J14" s="30">
        <v>8.8000000000000005E-3</v>
      </c>
      <c r="K14" s="29">
        <v>327017269974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374285885</v>
      </c>
      <c r="I19" s="25">
        <v>5726016757</v>
      </c>
      <c r="J19" s="26">
        <v>4.7717000000000001</v>
      </c>
      <c r="K19" s="25">
        <v>-4526016757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374285885</v>
      </c>
      <c r="I20" s="33">
        <v>5726016757</v>
      </c>
      <c r="J20" s="34">
        <v>4.7717000000000001</v>
      </c>
      <c r="K20" s="33">
        <v>-4526016757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374285885</v>
      </c>
      <c r="I21" s="29">
        <v>5726016757</v>
      </c>
      <c r="J21" s="43">
        <v>4.7717000000000001</v>
      </c>
      <c r="K21" s="42">
        <v>-4526016757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1679796535</v>
      </c>
      <c r="I22" s="46">
        <f>+I8+I10+I19</f>
        <v>446654501334</v>
      </c>
      <c r="J22" s="47">
        <f>+I22/G22</f>
        <v>0.51754952913140517</v>
      </c>
      <c r="K22" s="46">
        <f>+K8+K10+K19</f>
        <v>416363386217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-9066557544</v>
      </c>
      <c r="I24" s="7">
        <f>+I22-[1]BASE!M19</f>
        <v>-96867041577</v>
      </c>
      <c r="J24" s="7">
        <f>+J22-[1]BASE!O19</f>
        <v>-0.24575047086859481</v>
      </c>
      <c r="K24" s="7">
        <f>+K22-[1]BASE!Q19</f>
        <v>247789794306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I20" sqref="I20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EJECUCION  INGRESOS 2025 JUL</vt:lpstr>
      <vt:lpstr>BASE</vt:lpstr>
      <vt:lpstr>'EJECUCION  INGRESOS 2025 ABR'!Área_de_impresión</vt:lpstr>
      <vt:lpstr>'EJECUCION  INGRESOS 2025 ENE'!Área_de_impresión</vt:lpstr>
      <vt:lpstr>'EJECUCION  INGRESOS 2025 FEB'!Área_de_impresión</vt:lpstr>
      <vt:lpstr>'EJECUCION  INGRESOS 2025 JUL'!Área_de_impresión</vt:lpstr>
      <vt:lpstr>'EJECUCION  INGRESOS 2025 JUN'!Área_de_impresión</vt:lpstr>
      <vt:lpstr>'EJECUCION  INGRESOS 2025 MAR'!Área_de_impresión</vt:lpstr>
      <vt:lpstr>'EJECUCION  INGRESOS 2025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2025-08-09T01:48:26Z</dcterms:modified>
</cp:coreProperties>
</file>