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C:\Users\user.user-PC\Desktop\"/>
    </mc:Choice>
  </mc:AlternateContent>
  <xr:revisionPtr revIDLastSave="0" documentId="13_ncr:1_{97430454-A77E-4F44-B29C-1859FDB4EC3B}" xr6:coauthVersionLast="47" xr6:coauthVersionMax="47" xr10:uidLastSave="{00000000-0000-0000-0000-000000000000}"/>
  <bookViews>
    <workbookView xWindow="-120" yWindow="-120" windowWidth="29040" windowHeight="15840" xr2:uid="{00000000-000D-0000-FFFF-FFFF00000000}"/>
  </bookViews>
  <sheets>
    <sheet name="PM" sheetId="1" r:id="rId1"/>
    <sheet name="Hoja1" sheetId="4" r:id="rId2"/>
    <sheet name="Control" sheetId="3" state="hidden" r:id="rId3"/>
  </sheets>
  <definedNames>
    <definedName name="_xlnm._FilterDatabase" localSheetId="0" hidden="1">PM!$F$1:$F$67</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I20" i="4" l="1"/>
  <c r="H20" i="4"/>
  <c r="I19" i="4"/>
  <c r="H19" i="4"/>
  <c r="G19" i="4"/>
  <c r="G20" i="4" s="1"/>
  <c r="F19" i="4"/>
  <c r="F20" i="4" s="1"/>
  <c r="J19" i="4"/>
  <c r="J20" i="4" s="1"/>
  <c r="E19" i="4"/>
  <c r="D19" i="4"/>
  <c r="C19" i="4"/>
  <c r="AF63" i="1"/>
  <c r="A8" i="1" l="1"/>
  <c r="A9" i="1" s="1"/>
  <c r="A10" i="1" s="1"/>
  <c r="A13" i="1" s="1"/>
  <c r="A15" i="1" s="1"/>
  <c r="A16" i="1" s="1"/>
  <c r="A17" i="1" s="1"/>
  <c r="A18" i="1" s="1"/>
  <c r="A20" i="1" s="1"/>
  <c r="A21" i="1" s="1"/>
  <c r="A22" i="1" s="1"/>
  <c r="A23" i="1" s="1"/>
  <c r="A24" i="1" s="1"/>
  <c r="A25" i="1" s="1"/>
  <c r="A26" i="1" s="1"/>
  <c r="A27" i="1" s="1"/>
  <c r="A28" i="1" s="1"/>
  <c r="A30" i="1" s="1"/>
  <c r="A31" i="1" s="1"/>
  <c r="A32" i="1" s="1"/>
  <c r="A34" i="1" s="1"/>
  <c r="A35" i="1" s="1"/>
  <c r="A38" i="1" s="1"/>
  <c r="A39" i="1" s="1"/>
  <c r="A43" i="1" s="1"/>
  <c r="A44" i="1" s="1"/>
  <c r="A45" i="1" s="1"/>
  <c r="A46" i="1" s="1"/>
  <c r="A47" i="1" s="1"/>
  <c r="A49" i="1" s="1"/>
  <c r="A51" i="1" s="1"/>
  <c r="A52" i="1" s="1"/>
  <c r="A54" i="1" s="1"/>
  <c r="A56" i="1" s="1"/>
  <c r="A57" i="1" s="1"/>
  <c r="A58" i="1" s="1"/>
  <c r="A59" i="1" s="1"/>
  <c r="X63" i="1" l="1"/>
  <c r="AV63" i="1"/>
  <c r="AN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<sst xmlns="http://schemas.openxmlformats.org/spreadsheetml/2006/main" count="778" uniqueCount="430">
  <si>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</si>
  <si>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</si>
  <si>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</si>
  <si>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</si>
  <si>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</si>
  <si>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</si>
  <si>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</si>
  <si>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</si>
  <si>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</si>
  <si>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</si>
  <si>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</si>
  <si>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</si>
  <si>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</si>
  <si>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</si>
  <si>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</si>
  <si>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</si>
  <si>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</si>
  <si>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</si>
  <si>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</si>
  <si>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</si>
  <si>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</si>
  <si>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</si>
  <si>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</si>
  <si>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</si>
  <si>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</si>
  <si>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</si>
  <si>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</si>
  <si>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</si>
  <si>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</si>
  <si>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</si>
  <si>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</si>
  <si>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</si>
  <si>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</si>
  <si>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</si>
  <si>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</si>
  <si>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</si>
  <si>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</si>
  <si>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</si>
  <si>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</si>
  <si>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</si>
  <si>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</si>
  <si>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</si>
  <si>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</si>
  <si>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</si>
  <si>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</si>
  <si>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</si>
  <si>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</si>
  <si>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</si>
  <si>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</si>
  <si>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</si>
  <si>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</si>
  <si>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</si>
  <si>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</si>
  <si>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</si>
  <si>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</si>
  <si>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</si>
  <si>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</si>
  <si>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</si>
  <si>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</si>
  <si>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</si>
  <si>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</si>
  <si>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</si>
  <si>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</si>
  <si>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</si>
  <si>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</si>
  <si>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</si>
  <si>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</si>
  <si>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</si>
  <si>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</si>
  <si>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</si>
  <si>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</si>
  <si>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</si>
  <si>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</si>
  <si>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</si>
  <si>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</si>
  <si>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</si>
  <si>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</si>
  <si>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</si>
  <si>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</si>
  <si>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</si>
  <si>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</si>
  <si>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</si>
  <si>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</si>
  <si>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</si>
  <si>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</si>
  <si>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</si>
  <si>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</si>
  <si>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</si>
  <si>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</si>
  <si>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</si>
  <si>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</si>
  <si>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</si>
  <si>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</si>
  <si>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</si>
  <si>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</si>
  <si>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</si>
  <si>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</si>
  <si>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</si>
  <si>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</si>
  <si>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</si>
  <si>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</si>
  <si>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</si>
  <si>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</si>
  <si>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</si>
  <si>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</si>
  <si>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</si>
  <si>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</si>
  <si>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</si>
  <si>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</si>
  <si>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</si>
  <si>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</si>
  <si>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</si>
  <si>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</si>
  <si>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</si>
  <si>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</si>
  <si>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</si>
  <si>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</si>
  <si>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</si>
  <si>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</si>
  <si>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</si>
  <si>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</si>
  <si>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</si>
  <si>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</si>
  <si>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</si>
  <si>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</si>
  <si>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</si>
  <si>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</si>
  <si>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</si>
  <si>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</si>
  <si>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</si>
  <si>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</si>
  <si>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</si>
  <si>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</si>
  <si>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</si>
  <si>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</si>
  <si>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</si>
  <si>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</si>
  <si>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</si>
  <si>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</si>
  <si>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</si>
  <si>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</si>
  <si>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</si>
  <si>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</si>
  <si>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</si>
  <si>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</si>
  <si>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</si>
  <si>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</si>
  <si>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</si>
  <si>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</si>
  <si>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</si>
  <si>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</si>
  <si>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</si>
  <si>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</si>
  <si>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</si>
  <si>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</si>
  <si>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</si>
  <si>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</si>
  <si>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</si>
  <si>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</si>
  <si>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</si>
  <si>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</si>
  <si>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</si>
  <si>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</si>
  <si>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</si>
  <si>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</si>
  <si>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</si>
  <si>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</si>
  <si>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</si>
  <si>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</si>
  <si>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</si>
  <si>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</si>
  <si>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</si>
  <si>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</si>
  <si>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</si>
  <si>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</si>
  <si>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</si>
  <si>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</si>
  <si>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</si>
  <si>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</si>
  <si>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</si>
  <si>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</si>
  <si>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</si>
  <si>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</si>
  <si>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</si>
  <si>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</si>
  <si>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</si>
  <si>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</si>
  <si>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</si>
  <si>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</si>
  <si>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</si>
  <si>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</si>
  <si>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</si>
  <si>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</si>
  <si>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</si>
  <si>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</si>
  <si>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</si>
  <si>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</si>
  <si>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</si>
  <si>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</si>
  <si>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</si>
  <si>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</si>
  <si>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</si>
  <si>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</si>
  <si>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</si>
  <si>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</si>
  <si>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</si>
  <si>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</si>
  <si>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</si>
  <si>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</si>
  <si>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</si>
  <si>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</si>
  <si>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</si>
  <si>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</si>
  <si>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</si>
  <si>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</si>
  <si>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</si>
  <si>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</si>
  <si>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</si>
  <si>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</si>
  <si>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</si>
  <si>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</si>
  <si>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</si>
  <si>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</si>
  <si>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</si>
  <si>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</si>
  <si>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</si>
  <si>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</si>
  <si>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</si>
  <si>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</si>
  <si>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</si>
  <si>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</si>
  <si>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</si>
  <si>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</si>
  <si>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</si>
  <si>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</si>
  <si>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</si>
  <si>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</si>
  <si>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</si>
  <si>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</si>
  <si>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</si>
  <si>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</si>
  <si>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</si>
  <si>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</si>
  <si>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</si>
  <si>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</si>
  <si>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</si>
  <si>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</si>
  <si>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</si>
  <si>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</si>
  <si>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</si>
  <si>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</si>
  <si>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</si>
  <si>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</si>
  <si>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</si>
  <si>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</si>
  <si>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</si>
  <si>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</si>
  <si>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</si>
  <si>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</si>
  <si>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</si>
  <si>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</si>
  <si>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</si>
  <si>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</si>
  <si>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</si>
  <si>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</si>
  <si>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</si>
  <si>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</si>
  <si>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</si>
  <si>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</si>
  <si>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</si>
  <si>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</si>
  <si>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</si>
  <si>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</si>
  <si>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</si>
  <si>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</si>
  <si>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</si>
  <si>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</si>
  <si>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</si>
  <si>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</si>
  <si>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</si>
  <si>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</si>
  <si>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</si>
  <si>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</si>
  <si>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</si>
  <si>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</si>
  <si>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</si>
  <si>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</si>
  <si>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</si>
  <si>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</si>
  <si>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</si>
  <si>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</si>
  <si>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</si>
  <si>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</si>
  <si>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</si>
  <si>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</si>
  <si>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</si>
  <si>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</si>
  <si>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</si>
  <si>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</si>
  <si>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</si>
  <si>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</si>
  <si>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</si>
  <si>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</si>
  <si>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</si>
  <si>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</si>
  <si>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Se adelanto la socialización del protocolo de publicación en etapa precontractual el 26 de enero de 2026</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</si>
  <si>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</si>
  <si>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</si>
  <si>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</si>
  <si>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</si>
  <si>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</si>
  <si>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</si>
  <si>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Vencidas</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</si>
  <si>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</si>
  <si>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</si>
  <si>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</si>
  <si>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Después de la socialización se elaborará una base para realizar la revisión de los documentos cargados en el SECOP II</t>
  </si>
  <si>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</si>
  <si>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</si>
  <si>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</si>
  <si>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</si>
  <si>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</si>
  <si>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</si>
  <si>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</si>
  <si>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</si>
  <si>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</si>
  <si>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</si>
  <si>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</si>
  <si>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</si>
  <si>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</si>
  <si>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t>Proceso</t>
  </si>
  <si>
    <t>Total, de Hallazgos</t>
  </si>
  <si>
    <t>Total, de Acciones</t>
  </si>
  <si>
    <t>Acciones Abiertas</t>
  </si>
  <si>
    <t>Acciones</t>
  </si>
  <si>
    <t>Dentro de términos</t>
  </si>
  <si>
    <t>Cumplidas inefectivas</t>
  </si>
  <si>
    <t>Cerradas</t>
  </si>
  <si>
    <t>-</t>
  </si>
  <si>
    <t>Ejecución de Proyectos</t>
  </si>
  <si>
    <t>TOTAL</t>
  </si>
  <si>
    <t>PORCENTAJE</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</si>
  <si>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</si>
  <si>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</si>
  <si>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</si>
  <si>
    <t>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Nota: para la vigencia 2022 esta actividad quedo con avance del 80%, el 20% restante será el 100% de esta vigencia.</t>
  </si>
  <si>
    <t>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</si>
  <si>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</si>
  <si>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Se programo para el próximo día 3 de abril de 2023, en reunión de coordinación No.3, la actividad	Plan de mejoramiento: Taller práctico para la socialización del procedimiento PD-96 Seguimiento a los Proyectos Urbanos (Humberto Cerón - César Diaz). El taller contará con la participación del proceso de Planeación y seguimiento integral de proyectos</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</si>
  <si>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</si>
  <si>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Se coordina una mesa de trabajo con la gerencia integral de proyectos para revisa la metodología de medición de avance</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</si>
  <si>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</si>
  <si>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</si>
  <si>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t>Mediante radicado: I2023000555 de fecha 28 de febrero de 2023 se realizó seguimiento aleatoria de las situaciones administrativas encontradas en el cargue de documentos de ejecución contractual en la plataforma Secop II</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</si>
  <si>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</si>
  <si>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t xml:space="preserve">Conforme a lo observado por la Oficina de Control Interno en el informe de seguimiento, que indica :
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Nota: Se evaluara avance de la acción una vez se realice la formulación de la nueva acción por el responsable del hallazgo y se realice el cambio de fecha de finalización de la Acción.
</t>
  </si>
  <si>
    <t>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</si>
  <si>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</si>
  <si>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Direccionamiento Estratégico</t>
  </si>
  <si>
    <t>Recopilar y documentar las orientaciones para el desarrollo de espacios de diálogo de rendición de cuentas de la Empresa en las estrategia de la vigencia 2023.</t>
  </si>
  <si>
    <t>Programar los espacios de diálogo de rendición de cuentas de la vigencia.</t>
  </si>
  <si>
    <t>DE-2023-001</t>
  </si>
  <si>
    <t>Autoevaluación del proceso (control, gestión) 
 Oportunidades de mejora</t>
  </si>
  <si>
    <t>Subgerente de Planeación y Administración de Proyectos</t>
  </si>
  <si>
    <t>Estrategia de Rendición de Cuentas de la vigencia con las orientaciones para el desarrollo de espacios de diálogo.</t>
  </si>
  <si>
    <t>1 Cronograma de los espacios de diálogo de rendición de cuentas realizado</t>
  </si>
  <si>
    <t xml:space="preserve"> 2 Formatos o mecanismos para documentar y evaluar los espacios de diálogo de rendición de cuentas adoptados.</t>
  </si>
  <si>
    <t>Falta de claridad en los lineamientos para el desarrollo de espacios de diálogo de rendición de cuentas.</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</si>
  <si>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</si>
  <si>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</si>
  <si>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</si>
  <si>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</si>
  <si>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Realizar acciones de promoción de la Encuesta de percepción ciudadana 2023.</t>
  </si>
  <si>
    <t>2 acciones de promoción de la Encuesta de percepción ciudadana 2023.</t>
  </si>
  <si>
    <t>Revisar los formatos y otros mecanismos nacionales y distritales para documentar y evaluar los espacios de diálogo de rendición de cuentas y adaptar los necesarios para el desarrollo de la estrategia de Rendición de Cuentas en la Empresa.</t>
  </si>
  <si>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continúe vencida en la vigencia 2023.</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</si>
  <si>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continúe vencida en la vigencia 2023.</t>
    </r>
  </si>
  <si>
    <t>Se adelantará mesa de trabajo en la Dirección de Gestión Contractual para proponer la actividad complementaria.
Nota: Es importante que el proceso Responsable una vez defina la acción o acciones a implementar soliciten a la SPAP el cambio de acción, indicador, meta y la ampliación de la fecha de cumplimiento, para que no continúe con estado vencido en la vigencia 2023.</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</si>
  <si>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continúe con este seguimiento para los contratos de la vigencia 2023 en pro de la mejora continua del proceso</t>
    </r>
  </si>
  <si>
    <t>No Aplica</t>
  </si>
  <si>
    <t>Sin Reporte</t>
  </si>
  <si>
    <t>Se realizaron dos jornadas de socialización de los temas relacionados con  TAMPUS
Soporte: Actas de reunión y listado de asistencia</t>
  </si>
  <si>
    <t>El día 15 de mayo de 2023  se realizó socialización del radicado: I2022003438 "Protocolo de publicación de documentos que se generan en etapa de ejecución contractual en SECOP"</t>
  </si>
  <si>
    <t>El día 3 de abril de 2023, en reunión de coordinación No.3, se realizó la actividad en el numeral 1.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Hincapié)se adjunta acta de reunión y formato de asistencia. Esta actividad se realizó con la participación de la Dirección de Gestión Contractual.</t>
  </si>
  <si>
    <t>Mediante radicado:I2023001604 de fecha 08 de junio de 2023 se realizó seguimiento aleatoria de las situaciones administrativas encontradas en el cargue de documentos de ejecución contractual en la plataforma Secop II
Mediante radicado I2023001805 de fecha 28 de junio se solicitó a los colaboradores de la DGC realizar organización documental en TAMPUS y SECOP ll de los contratos suscritos</t>
  </si>
  <si>
    <t>El día 3 de abril de 2023, en reunión de coordinación No.3, se realizó la actividad en el numeral 3.	Plan de mejoramiento:
Taller práctico para la socialización del procedimiento PD-96 Seguimiento a los Proyectos Urbanos (Humberto Cerón - César Diaz), el proceso cuenta con acta de reunión y formato de asistencia. El taller se realizó con la participación del proceso de Planeación y seguimiento integral de proyectos</t>
  </si>
  <si>
    <t>Cumplido Tiempo de Ejecución pero no se puede evaluar la Eficacia, Eficiencia y efectividad de la acción.</t>
  </si>
  <si>
    <r>
      <t xml:space="preserve">Durante el período se realizaron las siguientes actividades:
*El día 13 de abril de 2023, la SGDP remite la propuesta de guía de diseño con observaciones y la propuesta de un formato de aceptación de diseños. (Se adjunta correo).
*La Guía  para la identificación, implementación y control del Diseño y Desarrollo fue publicada el pasado 24 de abril de 2023.
Continuando con el proceso de mejora continua, la Subgerencia de Desarrollo de Proyectos, realizó dos reuniones en las cuales se revisó el formato FT - 49 de aprobación de diseños y se construyó un nuevo formato de apropiación de diseños:
Acta No.3 – 23 de mayo de 2023: Reunión revisión formato de aceptación de diseños y de aprobación de diseños.
Acta No.4 – 15 de junio de 2023: Reunión revisión formato de aceptación de diseños y de aprobación de diseños.
El día 29 de junio de 2023, se solicitó la revisión y oficialización de los formatos al Equipo de Planeación.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</si>
  <si>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Manzana 5 Las Aguas, se realizó mesa de trabajo con la Fiduciaria y la SGDP para definir calidad tributaria del predio. Se envío comunicación a la Secretaría de Hacienda, estamos a la espera de la respuesta.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</si>
  <si>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versión definitiva de los manuales operativos con Scotiabank Colpatria y Alianza, se definió luego de varias mesas de trabajo adelantadas con las diferentes áreas de la Empresa. Se presentará al comité de contratación del 18 de julio de 2023.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</si>
  <si>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realización de las socializaciones se efectuaran una vez, sean actualizados los manuales operativos.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</si>
  <si>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Se realizaron mesas de trabajo al interior de la Subgerencia para la actualización de los indicadores del proceso, y posteriormente se remitió a la Subgerencia de Planeación y Administración de Proyectos, la solicitud de actualización de los indicadores del proceso, con el propósito de ser aprobados y actualizados en la Erunet, para proceder a su socialización. Se adjuntan citaciones a las reuniones de indicadores y correo electrónico remitiendo los indicadores a SPAP.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</si>
  <si>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Teniendo en cuenta las observaciones realizadas por la oficina de control interno, el proceso de gestión documental solicito la ampliación de las "fechas  de terminación de la acción" lo anterior con el propósito de cambiar el indicador para que este sea la solución a la causa raíz identificada. Así las cosas, el proceso de Gestión Documental realizo programación de una  mesa técnica con los  profesionales del proceso de Gestión TIC para el  10 de julio 2023 con el fin de realizar revisión a las acciones generadas.
</t>
    </r>
    <r>
      <rPr>
        <b/>
        <sz val="10"/>
        <rFont val="Arial"/>
        <family val="2"/>
      </rPr>
      <t xml:space="preserve">
Nota: Es importante que el proceso Responsable solicite a la SPAP con copia a la OCI, ampliación de la fecha de cumplimiento de la acción de acuerdo al tiempo que se estime necesario para su cumplimiento y soporte el motivo de esta solicitud.</t>
    </r>
  </si>
  <si>
    <r>
      <t xml:space="preserve">Durante el periodo a reportar se realizaron las siguientes actividades: 
1. Mediante correo electrónico se solicitó al proceso de servicios logísticos, se revisara la posibilidad de incluir el servicio de saneamiento ambiental en el contrato de Aseo y cafetería. 
2. En Comité de Contratación realizado el 23 de junio de 2023, se solicito la modificación del PAA  en el cual se creó la línea especifica para adelantar el proceso de contratación cuyo objeto es : Prestar los servicios de saneamiento ambiental integral en las áreas de almacenamiento y actividades técnicas de la Empresa de Renovación y Desarrollo Urbano de Bogotá D.C., de acuerdo con las especificaciones dadas en el anexo técnico el cual define dos actividades: 
- Servicio de desinfección de espacios destinados como deposito de archivo.
- Servicio de desratización y desinsectación en los espacios destinados como  deposito e intervención de archivo de la Empresa.
3. Se proyecto el anexo técnico grupo de abastecimiento de la Empresa. 
</t>
    </r>
    <r>
      <rPr>
        <b/>
        <sz val="10"/>
        <rFont val="Arial"/>
        <family val="2"/>
      </rPr>
      <t xml:space="preserve">
Nota: Es importante que el proceso Responsable solicite a la SPAP con copia a la OCI, ampliación de la fecha de cumplimiento de la acción de acuerdo al tiempo que se estime necesario para su cumplimiento y soporte el motivo de esta solicitud.</t>
    </r>
  </si>
  <si>
    <r>
      <t xml:space="preserve">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</si>
  <si>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En el mes de marzo se realizo nuevamente capacitación del sistema GLPI en el uso adecuado de la herramienta a los usuarios de la empresa.
</t>
    </r>
    <r>
      <rPr>
        <b/>
        <sz val="10"/>
        <rFont val="Arial"/>
        <family val="2"/>
      </rPr>
      <t>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r>
  </si>
  <si>
    <t>El 100% de los colaboradores de la empresa cuentan con el acceso al sistema GLPI (mesa de ayuda) y se les realiza la correspondiente capacitación al momento de entrega de las credenciales institucionales. Adicionalmente se programan capacitaciones adicionales como refuerzo para el uso del sistema. El proceso se permite informar que el numero de usuarios del sistema GLPI son todos los colaboradores de la empresa los cuales reciben capacitación de las herramientas tecnológica al momento de recibir credenciales de acceso lógico.</t>
  </si>
  <si>
    <r>
      <t xml:space="preserve">Se realizó la revisión del 100% del expedientes digitales VS los expedientes físicos del proyecto Voto Nacional y se ha alcanzado el 75 % de los expedientes del proyecto San Bernardo Tercer Milenio, se han realizado los ajustes en los documentos ilegibles a los que hubiere lugar.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</si>
  <si>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 xml:space="preserve">Se han socializado 3 reportes correspondientes a los meses de abril, mayo y junio, y retroalimentado con el equipo </t>
  </si>
  <si>
    <t>Se realizó el ajuste de la encuesta de evaluación de rendición de cuentas, ampliando su alcance a espacios de participación ciudadana. Evidencia: Citación mesa de trabajo de revisión y encuesta ajustada.</t>
  </si>
  <si>
    <t>Durante el segundo trimestre se desarrollaron las siguientes actividades:
El día 09 de mayo de 2023,  mediante correo electrónico del Subgerente, se solicita  la anulación del trámite BP09  Bases de datos del mercado: 
En marco de la mesa de trabajo en la cual se revisó el componente BP09 – Base de datos del mercado y la adquisición de una nueva herramienta para el cálculo de análisis de precios unitarios y presupuestos de obra con el profesional de la SGDP designado para el control, seguimiento e implementación del SIM en la empresa, me permito informar que desde la Subgerencia de Desarrollo de Proyectos se propone anular o eliminar el componente BP09 – Base de datos del mercado, ya que desde la óptica de seguimiento y necesidad, el componente no cumple con la línea que se busca para el análisis de los APUS y los presupuestos de obra para los diversos proyectos que manejamos.
El día 27 de junio de 2023, se solicitaron recursos para adquisición de herramienta tecnológica Software especializado de Presupuesto de Obra y Base de Datos.</t>
  </si>
  <si>
    <t>Durante el segundo trimestre se realizó la escrituración de transferencia y registro de zonas de cesión al DADEP para el proyecto Plaza de la Hoja, y se avanzó en el  desarrollo de las siguientes actividades: 
Abril: 
Ciudadela El Porvenir - Etapa VIIIB (Mz 29): Visita de campo con DADEP para suscripción de acta de recibo físico realizada el 11.04.2023. En espera de envío del acta de recibo físico por parta de DADEP para firma de RenoBo.
Ciudadela El Porvenir - Etapa VIIC: Visita de campo con DADEP para suscripción de acta de recibo físico realizada el 11.04.2023. En espera de envío del acta de recibo físico por parta de DADEP para firma de RenoBo.
Mayo:
Ciudadela El Porvenir - Etapa VIIC: Se realizaron observaciones a la documentación presentada a DADEP., las cuales fueron subsanadas y radicadas el 25.05.2023. En espera de respuesta DADEP.
Usme 2 IDIPRON: Licencia de uranismo ejecutoriada el 08.05.2023. Se avanza en los procesos de selección del   contratista de obra e interventoría, sobre los cuales se tendrá decisión de mejor oferta para suscripción de contratos en el mes de julio.
Manzana 5 Las Aguas (Cinemateca): Minuta elaborada  y aprobada por IDU y RenoBo. Pendiente aporte de paz y salvo predial y valoración por parte de Dirección Comercial para proceder a firma de escritura de transferencia y registro a DADEP.
La Estación: 29.05.23 se envía memorando a Dirección Comercial, solicitando paz y salvo de los previos para para proceder a firma de escritura de transferencia y registro a DADEP.
Junio:
Ciudadela El Porvenir - Etapa VIIIB (Mz 29): Se realizaron observaciones a la documentación presentada a DADEP para entrega de zonas de cesión, las cuales fueron subsanadas y radicadas el 30.06.2023. En espera de respuesta DADEP.
Ciudadela El Porvenir - Etapa VIIC: Radicación solicitud de revalidación Licencia de Urbanismo el 05.06.2023, en trámite de Curaduría. Inicio de ejecución de obras del Parque en el mes de julio.
Avenida Usminia: Estructuración de  proceso de contratación obras de mantenimiento redes y construcción de alumbrado público - se adelanta gestionen con PAVCO para elaboración de ensayos por parte de dicha empresa para la validación de las condiciones estructurales de las tuberías de agua potable. Carta de compromiso subscrita con EAAB en la cual se define el alcance de las intervenciones para el recibo de las redes. 
La Estación: 07.06.2023 se envía memorando a Gerencia de Vivienda, solicitando que, en calidad de supervisor del patrimonio autónomo,  avance en el proceso de escrituración y registro para entrega de predios a DADEP.
Ciudadela El Porvenir - Etapa VIIIC: Se realiza mesa de trabajo con Secretaría de Planeación Distrital con el fin de iniciar la elaboración de plan de trabajo que permita dar solución definitiva a la superposición que presenta esta etapa del proyecto con el barrio Bosa Brasil.</t>
  </si>
  <si>
    <t>El 24 de abril de 2023, se realizo la socialización del procedimiento de modelaciones financieras, al equipo de trabajo de la Gerencia de Estructuración de proyectos, en el entendido que la gran mayoría de ellos son nuevos en la empresa. Se adjunta citación
PD-75 Modelaciones financieras de los proyectos V2 de Noviembre de 2022</t>
  </si>
  <si>
    <t>Envío y Socialización de la Guía de Construcción de Mapas de Aseguramiento.
Formatos Líneas de Defensa  y Mapa de Aseguramiento
Guía para la construcción de Mapas de Aseguramiento
Radicado de socialización I2023001824</t>
  </si>
  <si>
    <t>La socialización se realizo al equipo de trabajo de la OCI en la Reunión de Autoevaluación del mes de abril de 2023
• Acta de Autoevaluación No 3 – abril 26 de 2023.</t>
  </si>
  <si>
    <r>
      <t xml:space="preserve">Se realizo la correspondiente actualización de  los 5 procedimientos correspondientes al proceso gestión de TIC y se enviaron para su revisión por parte de la SGAP. Adicionalmente se solicito ampliación de la fecha de cumplimiento de acción a la oficina e Planeación con el fin de realizar ajustes de ser necesarios.
</t>
    </r>
    <r>
      <rPr>
        <b/>
        <sz val="10"/>
        <rFont val="Arial"/>
        <family val="2"/>
      </rPr>
      <t>Nota: El proceso de Gestión de TIC ampliación de la fecha de cumplimiento de acción a la SPAP la cual quedo aprobada posterior a la fecha  de corte de este  seguimiento y será incluida e la Versión 7 del Plan de Mejoramiento por procesos.</t>
    </r>
  </si>
  <si>
    <r>
      <t xml:space="preserve">Se continua la revisión del sistema de mesa de ayuda y ajuste con el fin de  realizar cambios y ajustes a las categorías  en cuanto a su actualización en su versión .El proceso solicitara ampliación de fecha de cumplimiento. Adicionalmente se solicito ampliación de la fecha de cumplimiento de acción a la oficina e Planeación con el fin de realizar ajustes de ser necesarios.
</t>
    </r>
    <r>
      <rPr>
        <b/>
        <sz val="10"/>
        <rFont val="Arial"/>
        <family val="2"/>
      </rPr>
      <t>Nota: El proceso de Gestión de TIC ampliación de la fecha de cumplimiento de acción a la SPAP la cual quedo aprobada posterior a la fecha  de corte de este  seguimiento y será incluida e la Versión 7 del Plan de Mejoramiento por procesos.</t>
    </r>
  </si>
  <si>
    <t xml:space="preserve">Mediante radicado  I2023001269 se solicitó a la SGI y SDP designar un colaborador para iniciar mesas de trabajo y proponer un instrumento conjunto concertado.
Se adelantaron dos mesas de trabajo en los días 25 de mayo y 02 de  junio de 2023, con las áreas involucradas (DGC, SGDP, SGI) para establecer las actividades relacionadas con las fiduciarias objeto de estandarizar. 
</t>
  </si>
  <si>
    <t xml:space="preserve">Se realizó mesa de trabajo el 08/03/2023 en el marco de la estrategia de rendición de cuentas en la cual se informó sobre las acciones a adelantar y las orientaciones de los espacios de diálogo de Rendición de Cuentas, se hizo referencia sobre el Cronograma preliminar. Evidencia: citación y PPT
Posteriormente se publicó en la sección de transparencia la estrategia de rendición de cuentas actualizada, incorporando  las orientaciones para el desarrollo de espacios de diálogo. Evidencia: Estrategia publicada en
https://www.eru.gov.co/es/transparencia/participa/estrategia-rendicion-de-cuentas?title=&amp;field_subcategoria_value=0  </t>
  </si>
  <si>
    <t xml:space="preserve">Se formuló el Cronograma de espacios de diálogo de rendición de cuentas  y se realizó mesa de trabajo para hacer el correspondiente seguimiento el 27 de junio de 2023 Evidencia: Cronograma y  PPT con el  seguimiento </t>
  </si>
  <si>
    <r>
      <t xml:space="preserve">Desde la coordinación de Fiducias se esta elaborando el documento para la Oficina de Control interno, en el cual dentro del cuerpo del mismo, se anexan los controles que se están realizando para el reporte de la información de Fiducias (impresión de pantalla) los cuales se adjuntan al presente seguimiento.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</si>
  <si>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Se debe ampliar el tiempo de la acción</t>
  </si>
  <si>
    <t>Total, de Indicadores/metas</t>
  </si>
  <si>
    <t>Vencido
Hallazgo Reclasificado
código EFP-2023-002</t>
  </si>
  <si>
    <t>Direccionamiento Estrategico</t>
  </si>
  <si>
    <r>
      <t xml:space="preserve">El reporte  remitido por la Gerencia de estructuración vía correo electrónico (el procesos cuenta con el soporte), es el siguiente: 
Con relación a las acciones desarrolladas en el segundo trimestre del año 2023 frente al proceso de desarrollo de San Victorino nos permitimos informar lo siguiente:
-       Avances del proyecto: Posterior a socializaciones realizadas el 03 de febrero de 2023 y el 19 de abril de 2023, se publicó el día 21 de junio de 2023  a través de SECOP II
 (https://community.secop.gov.co/Public/Tendering/OpportunityDetail/Index?noticeUID=CO1.NTC.4611211&amp;isFromPublicArea=True&amp;isModal=False) los documentos para llevar a cabo el Proceso de Selección que tiene por objeto la (“CONTRATACIÓN DE UN COLABORADOR EMPRESARIAL PARA LA ESTRUCTURACIÓN, DESARROLLO Y EJECUCIÓN INTEGRAL DEL PROYECTO URBANÍSTICO Y POSTERIOR DESARROLLO INMOBILIARIO DE SAN VICTORINO CENTRO INTERNACIONAL DE COMERCIO MAYORISTA”.) en la modalidad de Diálogo Empresarial, cuya meta según cronograma es tener seleccionado al Gerente Estructurador y Desarrollador en la fecha 23 de octubre de 2023, quien tendrá la obligación de estructurar y elaborar los estudios técnicos, jurídicos y financieros, así como los diseños requeridos para el desarrollo y ejecución del proyecto inmobiliario, una vez se defina en la etapa de estructuración su viabilidad.
Cabe aclarar que en la ejecución del contrato empresarial a suscribir se obtendrán y elaborarán los diseños requeridos y las actividades puntuales en relación con el desarrollo del proyecto.
Se continuara con la respuesta a las diferentes observaciones interpuestas por los interesados.
Así mismo la Gerencia de Estructuración informa :
La Empresa de Renovación y Desarrollo Urbano ha comunicado y socializado sobre los avances en la etapa de planeación del proyecto San Victorino Centro Internacional de Comercio Mayorista en distintos escenarios, a los cuales se han convocado distintos actores como constancia de ello se adjuntan soportes de las convocatorias realizadas los días: 3 de febrero de 2023, en las oficinas de la ERU; el 19 de abril de 2023, en presentación conjunta con Secretaría del Hábitat en el auditorio del Archivo Distrital.
</t>
    </r>
    <r>
      <rPr>
        <b/>
        <sz val="10"/>
        <rFont val="Arial"/>
        <family val="2"/>
      </rPr>
      <t>Nota: El proceso de comercialización solicito el traslado de responsabilidad de la acción a la SPAP del hallazgo identificado como CO-2022-009, el cual fua aprobado y será recodificado el código EFP-2023-002 asociado al proceso Evaluación Financiera de Proyectos en la Versión 7 del Plan de Mejoramiento por procesos ya que la solicitud se realizó el 12 de julio de 2023</t>
    </r>
  </si>
  <si>
    <t>Garantizar que se logra realizar la identificación de los requerimientos hechos por los usuarios para lograr identificar que es acompañamiento y que es soporte, de manera que les permita lograr con mayor precisión el resultado del soporte tecnológico.</t>
  </si>
  <si>
    <r>
      <t xml:space="preserve">Se encuentran en revisión los lineamientos del proceso de tercera concurrencia para poder seguir con el trámite de oficialización ante el sistema integrado de gestión
</t>
    </r>
    <r>
      <rPr>
        <b/>
        <sz val="10"/>
        <rFont val="Arial"/>
        <family val="2"/>
      </rPr>
      <t xml:space="preserve">
Nota: El proceso de Gestión Predial y Social ampliación de la fecha de cumplimiento de acción a la SPAP la cual quedo aprobada posterior a la fecha  de corte de este  seguimiento y será incluida en la Versión 7 del Plan de Mejoramiento por procesos.</t>
    </r>
  </si>
  <si>
    <r>
      <t xml:space="preserve">Se realizó una mesa de trabajo  el día 21 de junio de 2023, con la Oficina asesora de comunicaciones quienes se encuentran diseñando las dos acciones de promoción que se publicaran en diferentes medios. El proceso cuenta formato de solicitud.
</t>
    </r>
    <r>
      <rPr>
        <b/>
        <sz val="10"/>
        <rFont val="Arial"/>
        <family val="2"/>
      </rPr>
      <t xml:space="preserve">
Nota: Es importante que el proceso Responsable solicite a la SPAP con copia a la OCI, ampliación de la fecha de cumplimiento de la acción de acuerdo al tiempo que se estime necesario para su cumplimiento y soporte el motivo de esta solicitud.</t>
    </r>
  </si>
  <si>
    <t>Se adelanto la socialización del protocolo de publicación en etapa precontractual el 26 de enero de 2023</t>
  </si>
  <si>
    <r>
      <t xml:space="preserve">Durante el período se realizaron las siguientes actividades:
Se construyó la base para realizar la revisión de los documentos cargados en el SECOP II y se realizaron los siguientes cargues, en la plataforma SECOP II, detalle en la base de Excel adjunta (REVISIÓN SECOP II BD SGDP JUNIO23 FINAL CTS):
Proyectos CHSJD:
Contrato 085 de 2022: Se cargaron los 7 informes mensuales en el SECOP II
Contrato 079 de 2022: Se cargaron 15 informes quincenales en el SECOP II
Contrato 090 de 2023: Se cargaron documentos de ejecución: Anticipo , informes y actas
Contrato 091 de 2023: Se cargaron documentos de ejecución: Anticipo , informes y actas
Contrato 092 de 2023: Se cargaron documentos de ejecución: Anticipo , informes y actas
Contrato 093 de 2023: Se cargaron documentos de ejecución: Anticipo , informes y actas
Proyectos Voto Nacional - BDC:
Contrato 020 de 2022: Se cargaron los informes de supervisión e interventoría y  las ordenes de pago.
Contrato 021 de 2022: Se cargaron los informes de supervisión e interventorías órdenes de pago
San bernardo: 
Se solicito el cargue en SECOP I  de los informes de Supervisión (El proceso cuenta con los correos soporte)
</t>
    </r>
    <r>
      <rPr>
        <b/>
        <sz val="10"/>
        <rFont val="Arial"/>
        <family val="2"/>
      </rPr>
      <t>Nota: Es recomendable que esta acción continue abierta en el Plan de Mejoramiento por Procesos mínimo hasta diciembre de 2023 para ver el comportamiento y poder evaluar la eficiencia, eficacia y efectividad de las acciones implementadas, Teniendo en cuenta que  esta acción inicio el 6 de marzo de 2023 y se programó su finalización para el 30 de junio de 2023.</t>
    </r>
  </si>
  <si>
    <r>
      <t xml:space="preserve">El instrumento de seguimiento establecido es el Tablero de Proyectos, el cual se realiza seguimiento periódico, los seguimientos realizados durante el periodo se hicieron en las siguientes fechas:
15 de abril de 2023
30 de abril de 2023
15 de mayo de 2023
31 de mayo de 2023
15 de junio de 2023
30 de junio de 2023
Estos seguimientos se evidencian en el tablero de proyectos en la ERUNET: http://186.154.195.124/tablero-de-proyectos
También en el comité de Proyectos se realiza seguimiento.
</t>
    </r>
    <r>
      <rPr>
        <b/>
        <sz val="10"/>
        <rFont val="Arial"/>
        <family val="2"/>
      </rPr>
      <t>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r>
  </si>
  <si>
    <r>
      <t xml:space="preserve">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 7  de fecha 26 de abril de 2023, se generaron alertas sobre los proyectos:
•	Tres Quebradas -Av. Usminia 
•	Centro de Talento Creativo: Etapa 2 -Lote de oportunidad 
•	Colegio La Magdalena
•	Colegio San Francisco de Asís
•	Colegios del Grupo 2 SED
•	Complejo Hospitalario San Juan de Dios
</t>
    </r>
    <r>
      <rPr>
        <b/>
        <sz val="10"/>
        <rFont val="Arial"/>
        <family val="2"/>
      </rPr>
      <t>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r>
  </si>
  <si>
    <r>
      <t xml:space="preserve">En correo del 1o de marzo de 2023, dirigido a la Dra. Martha Andrade líder del proceso de Gestión Contractual, se le informó el traslado del HALLAZGO CO-2022-007, para que desde esa área se formularan las acciones de mejoramiento respectivas.  El 15 de junio mediante correo electrónico, se reiteró a la líder operativa de ese proceso y al enlace contractual, la importancia de formular las acciones para el hallazgo.
</t>
    </r>
    <r>
      <rPr>
        <b/>
        <sz val="10"/>
        <rFont val="Arial"/>
        <family val="2"/>
      </rPr>
      <t>Nota: Es importante que el Proceso de Comercialización realice la solicitud de traslado del Hallazgo a la Subgerencia de Planeación y Administración de Proyectos, con el fin de continuar con la evaluación de ésta una vez se realice la formulación de la nueva acción por el nuevo responsable del hallazgo (Subgerencia Jurídica – Coordinando con la Dirección Contractual) y se realice el cambio de fecha de finalización de la Acción, ya que, hasta el momento, aparece vencida en los dos seguimientos realizados.</t>
    </r>
  </si>
  <si>
    <r>
      <t xml:space="preserve">Se acoge la sugerencia de control interno en relación a especificar el alcance y se establecen los siguientes:
* Soporte de Nivel 1 
Este es el nivel de soporte inicial, responsable de las incidencias básicas del cliente, funciones de soporte de nivel técnico básico determina la incidencia mediante el análisis de los síntomas y la determinación del problema subyacente. Éste nivel incluye métodos de resolución de problemas como la verificación de incidencias en las líneas físicas, resolución de problemas de usuario y contraseña, instalación/reinstalación básica de aplicaciones de software, verificación de configuración apropiada de hardware y software, y asistencia mediante la navegación de menús de aplicación. Este nivel por lo general maneja entre el 70-80% de los problemas del usuario antes de concluir en la necesidad de escalar la incidencia a un nivel superior. Los conocimientos que se debe tener en este nivel son: Formateo de computadoras, instalación – manejo (básico) de paquetería y cambios de piezas de computadoras. 
*Soporte de Nivel 2 
Se realiza soporte técnico teniendo en cuenta áreas del conocimiento más especializadas en el área computacional. De esta manera se deduce que el soporte de segundo nivel lo realizan personas con conocimientos avanzados en redes de comunicación, sistemas de información, sistemas operativos, bases de datos, entre otras. Este nivel cuenta con los conocimientos de nivel 1 y con conocimientos de recuperación de información nivel software, manejo de paquetería de oficina a nivel medio; configuración de redes inalámbricas y cableadas. Elabora guías y manuales donde se muestran los pasos que el usuario debe seguir para resolver un problema. Revisa el trabajo y evalúa el tiempo establecido con el usuario para asignar prioridades. 
*Para el indicador de OwnCloud, se aclara que la Meta es que el 100% de los usuarios utilicen el repositorio asignado y entrega en el inicio de su contrato, guardando la información de su gestión.
</t>
    </r>
    <r>
      <rPr>
        <b/>
        <sz val="10"/>
        <rFont val="Arial"/>
        <family val="2"/>
      </rPr>
      <t>Nota: es importante que se realice la revisión de la hoja de vida de los indicadores publicada en la Intranet, y se haga la respectiva actualización, ya que no contiene el complemento que ha mencionado el proceso en el último reporte de seguimiento para los indicadores: Soporte de Nivel 1 y Soporte de Nivel 2, además de identificarse una brecha de 6,1 a 6,9, puntuación que no se define dentro del rango de Regular ó Inaceptable.</t>
    </r>
  </si>
  <si>
    <r>
      <t xml:space="preserve">Se coordinó reunión con la Subgerencia de Planeación y Administración de Proyectos en donde se definió la metodología de medición de avance:
1. Ponderar el avance ejecución del CTO 01 de 2022 con un peso porcentual de 75% y Avance ejecución CTO 165 de 2018 con un peso porcentual de 25% con el fin de que el porcentaje general sea basado en el avance de las actividades de cada contrato.
2. Definir los pesos porcentuales de las actividades de cada contrato (Gestión Predial, Gestión Social y las demás que hagan parte del contrato) para calcular el porcentaje de avance de estos.
3. Definir fechas de inicio y fin de las actividades que componen el proyecto.
</t>
    </r>
    <r>
      <rPr>
        <b/>
        <sz val="10"/>
        <rFont val="Arial"/>
        <family val="2"/>
      </rPr>
      <t>Nota: aunque el proceso remite un Acta de Reunión conjunta con la Subgerencia de Planeación y Administración de Proyectos donde hacen referencia a la aplicación de la metodología, ésta no hace parte integral de los soportes del actual seguimiento, ni se evidencia su publicación en la intranet de la Empresa. Por lo que se recomienda contar con una metodología que contenga mínimo estos pasos:
	Explicar el problema ...
	Explique su enfoque metodológico. ...
	Explique cualquier método inusual que haya utilizado. ...
	Describa su método de recolección de datos. ...
	Explique y documente los métodos que utilizó para analizar los datos que se recolectaron y analizaron.</t>
    </r>
  </si>
  <si>
    <r>
      <t xml:space="preserve">Se realizó la jornada de capacitación sobre gestión y archivos de los documentos asociados a Terceros Concurrentes al equipo de predios
</t>
    </r>
    <r>
      <rPr>
        <b/>
        <sz val="10"/>
        <rFont val="Arial"/>
        <family val="2"/>
      </rPr>
      <t>Nota: En el acta remitida como soporte, se hace alusión a la socialización de la documentación transversal del proceso, no obstante, no se evidencian los documentos que están asociados a la Tercera Concurrencia. Es importante que esta capacitación se realice una vez sea aprobado el procedimiento y los formatos relacionados con el mismo, igualmente incluir la normatividad del tema. Adicionalmente, se recomienda que el proceso responsable (Gestión Predial y Social) solicite a la Subgerencia de Planeación y Administración de Proyectos con copia a la OCI, ampliación de la fecha de cumplimiento de la acción de acuerdo al tiempo que se estime necesario para su cumplimiento y soporte el motivo de ésta solicitud.</t>
    </r>
  </si>
  <si>
    <r>
      <t xml:space="preserve">Se está llevando a cabo el seguimiento de las peticiones ciudadanas allegadas a la Subgerencia de Gestión Urbana en el instrumento previamente establecido (formato de seguimiento de peticiones ciudadanas), en el cual se evidencia que de las 257 peticiones recibidas entre el 1 de abril de 2023 y el 30 de junio de 2023, 256 cumplieron los tiempos establecidos reflejando el 99.61% de cumplimiento. El proceso cuenta con el instrumento (formato) con medición de tiempos de respuesta.
Teniendo en cuenta que la fecha de terminación de la presente acción es el 30 de abril y los resultados obtenidos en la gestión de quejas y peticiones es mayor al 99%, la Subgerencia de Gestión Urbana da cierre a la acción de mejoramiento.
</t>
    </r>
    <r>
      <rPr>
        <b/>
        <sz val="10"/>
        <rFont val="Arial"/>
        <family val="2"/>
      </rPr>
      <t>Nota: se reitera que el proceso no está cumpliendo la meta especificada por el mismo en esta acción, la cual es "100% de las peticiones ciudadanas con respuesta oportuna."; por anterior, no es factible efectuar el cierre de la acción ya que, aunque se implementó el formato de seguimiento, a la fecha de éste reporte, se evidencio que un (1) requerimiento no se respondió con la oportunidad requerida. Es importante que revise el indicador y la meta como se había recomendado anteriormente, y se les recuerda que el cierre de la acción se da por parte de la OCI, una vez se evalúa la eficacia y efectividad de las acciones implementadas por los procesos.</t>
    </r>
  </si>
  <si>
    <r>
      <t xml:space="preserve">Sin reporte
</t>
    </r>
    <r>
      <rPr>
        <b/>
        <sz val="10"/>
        <rFont val="Arial"/>
        <family val="2"/>
      </rPr>
      <t>Nota: Se reitera la observación efectuada en el informe del primer trimestre del 2023, ya que se evidencia que desde la inclusión de ésta acción en el plan de mejoramiento, por parte del proceso (23 de Septiembre de 2022) el responsable no ha reportado avance de la misma, por lo que se recomienda reportar las actividades realizadas para la consecución o cumplimiento de la meta establecida.</t>
    </r>
  </si>
  <si>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aunque ésta acción ya fue objeto de cierre, es importante que el proceso continúe el seguimiento planteado para los contratos de la vigencia 2023, en pro de su mejora continua.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</si>
</sst>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2"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sz val="11"/>
      <name val="Arial"/>
      <family val="2"/>
    </font>
    <font>
      <sz val="8"/>
      <name val="Arial"/>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18"/>
      <name val="Arial"/>
      <family val="2"/>
    </font>
    <font>
      <b/>
      <sz val="28"/>
      <name val="Arial"/>
      <family val="2"/>
    </font>
    <font>
      <b/>
      <sz val="9"/>
      <color indexed="81"/>
      <name val="Tahoma"/>
      <family val="2"/>
    </font>
    <font>
      <b/>
      <sz val="9"/>
      <color rgb="FF000000"/>
      <name val="Arial"/>
      <family val="2"/>
    </font>
    <font>
      <sz val="9"/>
      <color rgb="FF000000"/>
      <name val="Arial"/>
      <family val="2"/>
    </font>
    <font>
      <sz val="11"/>
      <name val="Arial Narrow"/>
      <family val="2"/>
    </font>
  </fonts>
  <fills count="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6D9F0"/>
        <bgColor indexed="64"/>
      </patternFill>
    </fill>
    <fill>
      <patternFill patternType="solid">
        <fgColor rgb="FFFF0000"/>
        <bgColor indexed="64"/>
      </patternFill>
    </fill>
    <fill>
      <patternFill patternType="solid">
        <fgColor rgb="FFE26B0A"/>
        <bgColor indexed="64"/>
      </patternFill>
    </fill>
    <fill>
      <patternFill patternType="solid">
        <fgColor rgb="FF92D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diagonal/>
    </border>
    <border>
      <left style="medium">
        <color indexed="64"/>
      </left>
      <right/>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0" fontId="2" fillId="0" borderId="0"/>
    <xf numFmtId="0" fontId="11" fillId="0" borderId="0"/>
    <xf numFmtId="0" fontId="2" fillId="0" borderId="0"/>
    <xf numFmtId="9" fontId="11" fillId="0" borderId="0" applyFont="0" applyFill="0" applyBorder="0" applyAlignment="0" applyProtection="0"/>
  </cellStyleXfs>
  <cellXfs count="138">
    <xf numFmtId="0" fontId="0" fillId="0" borderId="0" xfId="0"/>
    <xf numFmtId="0" fontId="12" fillId="0" borderId="0" xfId="2" applyFont="1" applyAlignment="1">
      <alignment vertical="center"/>
    </xf>
    <xf numFmtId="0" fontId="13" fillId="0" borderId="0" xfId="2" applyFont="1" applyAlignment="1">
      <alignment vertical="center"/>
    </xf>
    <xf numFmtId="0" fontId="14" fillId="2" borderId="1" xfId="2" applyFont="1" applyFill="1" applyBorder="1" applyAlignment="1">
      <alignment horizontal="center" vertical="center"/>
    </xf>
    <xf numFmtId="164" fontId="13" fillId="0" borderId="1" xfId="2" applyNumberFormat="1" applyFont="1" applyBorder="1" applyAlignment="1">
      <alignment horizontal="center" vertical="center"/>
    </xf>
    <xf numFmtId="14" fontId="13" fillId="0" borderId="1" xfId="2" applyNumberFormat="1" applyFont="1" applyBorder="1" applyAlignment="1">
      <alignment horizontal="center" vertical="center"/>
    </xf>
    <xf numFmtId="0" fontId="14" fillId="0" borderId="0" xfId="2" applyFont="1" applyAlignment="1">
      <alignment horizontal="center" vertical="center"/>
    </xf>
    <xf numFmtId="0" fontId="8" fillId="0" borderId="0" xfId="0" applyFont="1" applyAlignment="1">
      <alignment horizontal="center" vertical="center"/>
    </xf>
    <xf numFmtId="9" fontId="2" fillId="0" borderId="1" xfId="0" applyNumberFormat="1" applyFont="1" applyBorder="1" applyAlignment="1">
      <alignment horizontal="center" vertical="center" wrapText="1"/>
    </xf>
    <xf numFmtId="9" fontId="2" fillId="0" borderId="1" xfId="4" applyFont="1" applyFill="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xf>
    <xf numFmtId="9" fontId="9" fillId="0" borderId="1" xfId="4" applyFont="1" applyFill="1" applyBorder="1" applyAlignment="1">
      <alignment horizontal="center" vertical="center" wrapText="1"/>
    </xf>
    <xf numFmtId="9" fontId="7" fillId="0" borderId="0" xfId="4" applyFont="1" applyFill="1" applyAlignment="1">
      <alignment horizontal="center" vertical="center"/>
    </xf>
    <xf numFmtId="0" fontId="2" fillId="0" borderId="0" xfId="0" applyFont="1" applyAlignment="1">
      <alignment horizontal="center" vertical="center"/>
    </xf>
    <xf numFmtId="9" fontId="2" fillId="0" borderId="0" xfId="4" applyFont="1" applyFill="1" applyAlignment="1">
      <alignment horizontal="center" vertical="center"/>
    </xf>
    <xf numFmtId="0" fontId="9" fillId="0" borderId="0" xfId="0" applyFont="1" applyAlignment="1">
      <alignment horizontal="center" vertical="center"/>
    </xf>
    <xf numFmtId="0" fontId="2" fillId="0" borderId="1" xfId="0" applyFont="1" applyBorder="1" applyAlignment="1">
      <alignment horizontal="center" vertical="center" textRotation="90"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9"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19" fillId="4" borderId="15"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7" xfId="0" applyFont="1" applyFill="1" applyBorder="1" applyAlignment="1">
      <alignment horizontal="center" vertical="center"/>
    </xf>
    <xf numFmtId="0" fontId="20" fillId="0" borderId="18" xfId="0" applyFont="1" applyBorder="1" applyAlignment="1">
      <alignment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wrapText="1"/>
    </xf>
    <xf numFmtId="0" fontId="20" fillId="0" borderId="24" xfId="0" applyFont="1" applyBorder="1" applyAlignment="1">
      <alignment vertical="center" wrapText="1"/>
    </xf>
    <xf numFmtId="0" fontId="20" fillId="0" borderId="26" xfId="0" applyFont="1" applyBorder="1" applyAlignment="1">
      <alignment horizontal="center" vertical="center" wrapText="1"/>
    </xf>
    <xf numFmtId="0" fontId="20" fillId="0" borderId="27" xfId="0" applyFont="1" applyBorder="1" applyAlignment="1">
      <alignment vertical="center" wrapText="1"/>
    </xf>
    <xf numFmtId="0" fontId="20" fillId="0" borderId="28" xfId="0" applyFont="1" applyBorder="1" applyAlignment="1">
      <alignment vertical="center" wrapText="1"/>
    </xf>
    <xf numFmtId="0" fontId="19" fillId="4" borderId="25" xfId="0" applyFont="1" applyFill="1" applyBorder="1" applyAlignment="1">
      <alignment horizontal="center" vertical="center"/>
    </xf>
    <xf numFmtId="0" fontId="19" fillId="5" borderId="25" xfId="0" applyFont="1" applyFill="1" applyBorder="1" applyAlignment="1">
      <alignment horizontal="center" vertical="center"/>
    </xf>
    <xf numFmtId="0" fontId="19" fillId="6" borderId="25" xfId="0" applyFont="1" applyFill="1" applyBorder="1" applyAlignment="1">
      <alignment horizontal="center" vertical="center"/>
    </xf>
    <xf numFmtId="0" fontId="19" fillId="7" borderId="23" xfId="0" applyFont="1" applyFill="1" applyBorder="1" applyAlignment="1">
      <alignment horizontal="center" vertical="center"/>
    </xf>
    <xf numFmtId="10" fontId="19" fillId="4" borderId="25" xfId="0" applyNumberFormat="1" applyFont="1" applyFill="1" applyBorder="1" applyAlignment="1">
      <alignment horizontal="center" vertical="center"/>
    </xf>
    <xf numFmtId="0" fontId="20" fillId="0" borderId="17" xfId="0" applyFont="1" applyBorder="1" applyAlignment="1">
      <alignment horizontal="center" vertical="center" wrapText="1"/>
    </xf>
    <xf numFmtId="0" fontId="21" fillId="0" borderId="1" xfId="1" applyFont="1" applyBorder="1" applyAlignment="1">
      <alignment horizontal="center" vertical="center"/>
    </xf>
    <xf numFmtId="0" fontId="21" fillId="0" borderId="1" xfId="1" applyFont="1" applyBorder="1" applyAlignment="1">
      <alignment horizontal="center" vertical="center" wrapText="1"/>
    </xf>
    <xf numFmtId="0" fontId="2" fillId="0" borderId="1" xfId="0" applyFont="1" applyBorder="1" applyAlignment="1">
      <alignment horizontal="left" vertical="center" wrapText="1"/>
    </xf>
    <xf numFmtId="0" fontId="2" fillId="8" borderId="1"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quotePrefix="1" applyFont="1" applyBorder="1" applyAlignment="1">
      <alignment horizontal="left" vertical="center" wrapText="1"/>
    </xf>
    <xf numFmtId="0" fontId="2"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quotePrefix="1" applyFont="1" applyBorder="1" applyAlignment="1">
      <alignment horizontal="justify"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justify" vertical="center" wrapText="1"/>
    </xf>
    <xf numFmtId="0" fontId="2" fillId="0" borderId="1" xfId="0" applyFont="1" applyBorder="1" applyAlignment="1">
      <alignment horizontal="center" vertical="center" textRotation="90"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9" fontId="2" fillId="0" borderId="3" xfId="0" applyNumberFormat="1" applyFont="1" applyBorder="1" applyAlignment="1">
      <alignment horizontal="justify" vertical="center" wrapText="1"/>
    </xf>
    <xf numFmtId="9" fontId="2" fillId="0" borderId="2" xfId="0" applyNumberFormat="1" applyFont="1" applyBorder="1" applyAlignment="1">
      <alignment horizontal="justify" vertical="center" wrapText="1"/>
    </xf>
    <xf numFmtId="9" fontId="2" fillId="0" borderId="4" xfId="0" applyNumberFormat="1" applyFont="1" applyBorder="1" applyAlignment="1">
      <alignment horizontal="justify" vertical="center" wrapText="1"/>
    </xf>
    <xf numFmtId="2" fontId="2" fillId="0" borderId="1" xfId="0" applyNumberFormat="1" applyFont="1" applyBorder="1" applyAlignment="1">
      <alignment horizontal="justify"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19" fillId="4" borderId="12"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5" fillId="0" borderId="1" xfId="2" applyFont="1" applyBorder="1" applyAlignment="1">
      <alignment horizontal="center" vertical="center" wrapText="1"/>
    </xf>
    <xf numFmtId="0" fontId="13" fillId="0" borderId="6"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6" xfId="2" applyFont="1" applyBorder="1" applyAlignment="1">
      <alignment horizontal="center" vertical="center" wrapText="1"/>
    </xf>
    <xf numFmtId="0" fontId="13"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1" xfId="2" applyFont="1" applyBorder="1" applyAlignment="1">
      <alignment horizontal="center" vertical="center"/>
    </xf>
    <xf numFmtId="0" fontId="14" fillId="0" borderId="0" xfId="2" applyFont="1" applyAlignment="1">
      <alignment horizontal="center" vertical="center"/>
    </xf>
    <xf numFmtId="0" fontId="14" fillId="2" borderId="1" xfId="2" applyFont="1" applyFill="1" applyBorder="1" applyAlignment="1">
      <alignment horizontal="center" vertical="center"/>
    </xf>
    <xf numFmtId="0" fontId="13" fillId="0" borderId="1" xfId="2" applyFont="1" applyBorder="1" applyAlignment="1">
      <alignment horizontal="left" vertical="center"/>
    </xf>
    <xf numFmtId="0" fontId="13" fillId="0" borderId="1" xfId="2" applyFont="1" applyBorder="1" applyAlignment="1">
      <alignment horizontal="justify" vertical="center" wrapText="1"/>
    </xf>
    <xf numFmtId="0" fontId="14" fillId="2" borderId="3"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4" xfId="2" applyFont="1" applyFill="1" applyBorder="1" applyAlignment="1">
      <alignment horizontal="center" vertical="center"/>
    </xf>
    <xf numFmtId="0" fontId="12" fillId="0" borderId="1" xfId="2" applyFont="1" applyBorder="1" applyAlignment="1">
      <alignment horizontal="center" vertical="center"/>
    </xf>
    <xf numFmtId="0" fontId="13" fillId="2" borderId="1" xfId="2" applyFont="1" applyFill="1" applyBorder="1" applyAlignment="1">
      <alignment horizontal="center" vertical="center"/>
    </xf>
    <xf numFmtId="0" fontId="13" fillId="0" borderId="3" xfId="2" applyFont="1" applyBorder="1" applyAlignment="1">
      <alignment horizontal="left" vertical="center"/>
    </xf>
    <xf numFmtId="0" fontId="13" fillId="0" borderId="2" xfId="2" applyFont="1" applyBorder="1" applyAlignment="1">
      <alignment horizontal="left" vertical="center"/>
    </xf>
    <xf numFmtId="0" fontId="13" fillId="0" borderId="4" xfId="2" applyFont="1" applyBorder="1" applyAlignment="1">
      <alignment horizontal="left" vertical="center"/>
    </xf>
    <xf numFmtId="164" fontId="13" fillId="0" borderId="1" xfId="2" applyNumberFormat="1" applyFont="1" applyBorder="1" applyAlignment="1">
      <alignment horizontal="left" vertical="center"/>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1" xfId="0" applyFont="1" applyFill="1" applyBorder="1" applyAlignment="1">
      <alignment horizontal="left" vertical="center" wrapText="1"/>
    </xf>
    <xf numFmtId="10" fontId="2" fillId="0" borderId="1" xfId="4" applyNumberFormat="1" applyFont="1" applyBorder="1" applyAlignment="1">
      <alignment horizontal="center" vertical="center" wrapText="1"/>
    </xf>
    <xf numFmtId="0" fontId="19" fillId="4" borderId="32" xfId="0" applyFont="1" applyFill="1" applyBorder="1" applyAlignment="1">
      <alignment horizontal="center" vertical="center" wrapText="1"/>
    </xf>
    <xf numFmtId="0" fontId="20" fillId="0" borderId="32" xfId="0" applyFont="1" applyBorder="1" applyAlignment="1">
      <alignment vertical="center" wrapText="1"/>
    </xf>
    <xf numFmtId="0" fontId="19" fillId="4" borderId="31" xfId="0" applyFont="1" applyFill="1" applyBorder="1" applyAlignment="1">
      <alignment horizontal="center" vertical="center" wrapText="1"/>
    </xf>
    <xf numFmtId="0" fontId="0" fillId="0" borderId="0" xfId="0"/>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5" xfId="0" applyFont="1" applyBorder="1" applyAlignment="1">
      <alignment horizontal="center" vertical="center" wrapText="1"/>
    </xf>
    <xf numFmtId="0" fontId="19" fillId="3" borderId="23" xfId="0" applyFont="1" applyFill="1" applyBorder="1" applyAlignment="1">
      <alignment horizontal="center" vertical="center"/>
    </xf>
    <xf numFmtId="0" fontId="20" fillId="0" borderId="36" xfId="0" applyFont="1" applyBorder="1" applyAlignment="1">
      <alignment horizontal="center" vertical="center" wrapText="1"/>
    </xf>
    <xf numFmtId="0" fontId="19" fillId="4" borderId="21" xfId="0" applyFont="1" applyFill="1" applyBorder="1" applyAlignment="1">
      <alignment horizontal="center" vertical="center"/>
    </xf>
    <xf numFmtId="0" fontId="0" fillId="0" borderId="0" xfId="0" applyFill="1"/>
    <xf numFmtId="0" fontId="19" fillId="4" borderId="29" xfId="0" applyFont="1" applyFill="1" applyBorder="1" applyAlignment="1">
      <alignment horizontal="right" vertical="center" wrapText="1"/>
    </xf>
    <xf numFmtId="0" fontId="19" fillId="4" borderId="34" xfId="0" applyFont="1" applyFill="1" applyBorder="1" applyAlignment="1">
      <alignment horizontal="right" vertical="center" wrapText="1"/>
    </xf>
    <xf numFmtId="0" fontId="19" fillId="4" borderId="30" xfId="0" applyFont="1" applyFill="1" applyBorder="1" applyAlignment="1">
      <alignment horizontal="right" vertical="center" wrapText="1"/>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67"/>
  <sheetViews>
    <sheetView tabSelected="1" zoomScale="81" zoomScaleNormal="81" workbookViewId="0">
      <pane ySplit="6" topLeftCell="A7" activePane="bottomLeft" state="frozen"/>
      <selection pane="bottomLeft" sqref="A1:G1"/>
    </sheetView>
  </sheetViews>
  <sheetFormatPr baseColWidth="10" defaultColWidth="4" defaultRowHeight="12.75" x14ac:dyDescent="0.25"/>
  <cols>
    <col min="1" max="1" width="5.42578125" style="14" customWidth="1"/>
    <col min="2" max="2" width="10.42578125" style="14" customWidth="1"/>
    <col min="3" max="4" width="4.7109375" style="14" customWidth="1"/>
    <col min="5" max="5" width="6.5703125" style="14" customWidth="1"/>
    <col min="6" max="6" width="11.7109375" style="14" customWidth="1"/>
    <col min="7" max="7" width="12.5703125" style="14" customWidth="1"/>
    <col min="8" max="8" width="46.7109375" style="14" customWidth="1"/>
    <col min="9" max="9" width="31.140625" style="14" customWidth="1"/>
    <col min="10" max="10" width="36.7109375" style="14" customWidth="1"/>
    <col min="11" max="12" width="4.7109375" style="14" customWidth="1"/>
    <col min="13" max="13" width="6.28515625" style="14" customWidth="1"/>
    <col min="14" max="15" width="4.7109375" style="14" customWidth="1"/>
    <col min="16" max="16" width="6.7109375" style="14" customWidth="1"/>
    <col min="17" max="17" width="16.28515625" style="14" customWidth="1"/>
    <col min="18" max="18" width="23.7109375" style="14" customWidth="1"/>
    <col min="19" max="19" width="20" style="14" customWidth="1"/>
    <col min="20" max="20" width="10.140625" style="14" customWidth="1"/>
    <col min="21" max="22" width="4.7109375" style="14" customWidth="1"/>
    <col min="23" max="23" width="6" style="14" customWidth="1"/>
    <col min="24" max="24" width="10.28515625" style="15" customWidth="1"/>
    <col min="25" max="27" width="37.140625" style="14" customWidth="1"/>
    <col min="28" max="28" width="13.140625" style="14" customWidth="1"/>
    <col min="29" max="31" width="6" style="14" customWidth="1"/>
    <col min="32" max="32" width="9.85546875" style="14" customWidth="1"/>
    <col min="33" max="35" width="36" style="14" customWidth="1"/>
    <col min="36" max="36" width="8.85546875" style="14" hidden="1" customWidth="1"/>
    <col min="37" max="37" width="5.28515625" style="14" hidden="1" customWidth="1"/>
    <col min="38" max="38" width="5.7109375" style="14" hidden="1" customWidth="1"/>
    <col min="39" max="39" width="5.85546875" style="14" hidden="1" customWidth="1"/>
    <col min="40" max="40" width="8.5703125" style="14" hidden="1" customWidth="1"/>
    <col min="41" max="43" width="41.85546875" style="14" hidden="1" customWidth="1"/>
    <col min="44" max="44" width="9.85546875" style="14" hidden="1" customWidth="1"/>
    <col min="45" max="45" width="5.5703125" style="14" hidden="1" customWidth="1"/>
    <col min="46" max="47" width="6.5703125" style="14" hidden="1" customWidth="1"/>
    <col min="48" max="48" width="11.140625" style="14" hidden="1" customWidth="1"/>
    <col min="49" max="50" width="47.42578125" style="14" hidden="1" customWidth="1"/>
    <col min="51" max="51" width="2.42578125" style="14" hidden="1" customWidth="1"/>
    <col min="52" max="52" width="4" style="14"/>
    <col min="53" max="53" width="12.140625" style="14" bestFit="1" customWidth="1"/>
    <col min="54" max="55" width="11.5703125" style="14" bestFit="1" customWidth="1"/>
    <col min="56" max="16384" width="4" style="14"/>
  </cols>
  <sheetData>
    <row r="1" spans="1:51" s="11" customFormat="1" ht="49.5" customHeight="1" x14ac:dyDescent="0.25">
      <c r="A1" s="71"/>
      <c r="B1" s="72"/>
      <c r="C1" s="72"/>
      <c r="D1" s="72"/>
      <c r="E1" s="72"/>
      <c r="F1" s="72"/>
      <c r="G1" s="73"/>
      <c r="H1" s="74" t="s">
        <v>18</v>
      </c>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row>
    <row r="2" spans="1:51" s="11" customFormat="1" ht="14.25" x14ac:dyDescent="0.25">
      <c r="A2" s="7"/>
      <c r="B2" s="7"/>
      <c r="C2" s="7"/>
      <c r="D2" s="7"/>
      <c r="E2" s="7"/>
      <c r="F2" s="7"/>
      <c r="G2" s="7"/>
      <c r="X2" s="13"/>
    </row>
    <row r="3" spans="1:51" ht="23.25" x14ac:dyDescent="0.25">
      <c r="A3" s="75" t="s">
        <v>273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row>
    <row r="5" spans="1:51" s="16" customFormat="1" ht="38.450000000000003" customHeight="1" x14ac:dyDescent="0.25">
      <c r="A5" s="66" t="s">
        <v>0</v>
      </c>
      <c r="B5" s="66" t="s">
        <v>20</v>
      </c>
      <c r="C5" s="66" t="s">
        <v>4</v>
      </c>
      <c r="D5" s="66"/>
      <c r="E5" s="66"/>
      <c r="F5" s="68" t="s">
        <v>16</v>
      </c>
      <c r="G5" s="68" t="s">
        <v>5</v>
      </c>
      <c r="H5" s="66" t="s">
        <v>21</v>
      </c>
      <c r="I5" s="68" t="s">
        <v>19</v>
      </c>
      <c r="J5" s="68" t="s">
        <v>6</v>
      </c>
      <c r="K5" s="66" t="s">
        <v>9</v>
      </c>
      <c r="L5" s="66"/>
      <c r="M5" s="66"/>
      <c r="N5" s="66" t="s">
        <v>10</v>
      </c>
      <c r="O5" s="66"/>
      <c r="P5" s="66"/>
      <c r="Q5" s="68" t="s">
        <v>7</v>
      </c>
      <c r="R5" s="68" t="s">
        <v>8</v>
      </c>
      <c r="S5" s="68" t="s">
        <v>17</v>
      </c>
      <c r="T5" s="66" t="s">
        <v>11</v>
      </c>
      <c r="U5" s="68" t="s">
        <v>90</v>
      </c>
      <c r="V5" s="68"/>
      <c r="W5" s="68"/>
      <c r="X5" s="68"/>
      <c r="Y5" s="68"/>
      <c r="Z5" s="68"/>
      <c r="AA5" s="68"/>
      <c r="AB5" s="66" t="s">
        <v>11</v>
      </c>
      <c r="AC5" s="68" t="s">
        <v>91</v>
      </c>
      <c r="AD5" s="68"/>
      <c r="AE5" s="68"/>
      <c r="AF5" s="68"/>
      <c r="AG5" s="68"/>
      <c r="AH5" s="68"/>
      <c r="AI5" s="68"/>
      <c r="AJ5" s="66" t="s">
        <v>11</v>
      </c>
      <c r="AK5" s="68" t="s">
        <v>92</v>
      </c>
      <c r="AL5" s="68"/>
      <c r="AM5" s="68"/>
      <c r="AN5" s="68"/>
      <c r="AO5" s="68"/>
      <c r="AP5" s="68"/>
      <c r="AQ5" s="68"/>
      <c r="AR5" s="66" t="s">
        <v>11</v>
      </c>
      <c r="AS5" s="68" t="s">
        <v>93</v>
      </c>
      <c r="AT5" s="68"/>
      <c r="AU5" s="68"/>
      <c r="AV5" s="68"/>
      <c r="AW5" s="68"/>
      <c r="AX5" s="68"/>
      <c r="AY5" s="68"/>
    </row>
    <row r="6" spans="1:51" s="16" customFormat="1" ht="25.5" x14ac:dyDescent="0.25">
      <c r="A6" s="66"/>
      <c r="B6" s="66"/>
      <c r="C6" s="23" t="s">
        <v>1</v>
      </c>
      <c r="D6" s="23" t="s">
        <v>2</v>
      </c>
      <c r="E6" s="23" t="s">
        <v>3</v>
      </c>
      <c r="F6" s="68"/>
      <c r="G6" s="68"/>
      <c r="H6" s="66"/>
      <c r="I6" s="68"/>
      <c r="J6" s="68"/>
      <c r="K6" s="23" t="s">
        <v>1</v>
      </c>
      <c r="L6" s="23" t="s">
        <v>2</v>
      </c>
      <c r="M6" s="23" t="s">
        <v>3</v>
      </c>
      <c r="N6" s="23" t="s">
        <v>1</v>
      </c>
      <c r="O6" s="23" t="s">
        <v>2</v>
      </c>
      <c r="P6" s="23" t="s">
        <v>3</v>
      </c>
      <c r="Q6" s="68"/>
      <c r="R6" s="68"/>
      <c r="S6" s="68"/>
      <c r="T6" s="66"/>
      <c r="U6" s="23" t="s">
        <v>1</v>
      </c>
      <c r="V6" s="23" t="s">
        <v>2</v>
      </c>
      <c r="W6" s="23" t="s">
        <v>3</v>
      </c>
      <c r="X6" s="12" t="s">
        <v>51</v>
      </c>
      <c r="Y6" s="68" t="s">
        <v>12</v>
      </c>
      <c r="Z6" s="68"/>
      <c r="AA6" s="68"/>
      <c r="AB6" s="66"/>
      <c r="AC6" s="23" t="s">
        <v>1</v>
      </c>
      <c r="AD6" s="23" t="s">
        <v>2</v>
      </c>
      <c r="AE6" s="23" t="s">
        <v>3</v>
      </c>
      <c r="AF6" s="12" t="s">
        <v>51</v>
      </c>
      <c r="AG6" s="68" t="s">
        <v>12</v>
      </c>
      <c r="AH6" s="68"/>
      <c r="AI6" s="68"/>
      <c r="AJ6" s="66"/>
      <c r="AK6" s="23" t="s">
        <v>1</v>
      </c>
      <c r="AL6" s="23" t="s">
        <v>2</v>
      </c>
      <c r="AM6" s="23" t="s">
        <v>3</v>
      </c>
      <c r="AN6" s="12" t="s">
        <v>51</v>
      </c>
      <c r="AO6" s="68" t="s">
        <v>12</v>
      </c>
      <c r="AP6" s="68"/>
      <c r="AQ6" s="68"/>
      <c r="AR6" s="66"/>
      <c r="AS6" s="23" t="s">
        <v>1</v>
      </c>
      <c r="AT6" s="23" t="s">
        <v>2</v>
      </c>
      <c r="AU6" s="23" t="s">
        <v>3</v>
      </c>
      <c r="AV6" s="12" t="s">
        <v>51</v>
      </c>
      <c r="AW6" s="68" t="s">
        <v>12</v>
      </c>
      <c r="AX6" s="68"/>
      <c r="AY6" s="68"/>
    </row>
    <row r="7" spans="1:51" s="10" customFormat="1" ht="210" customHeight="1" x14ac:dyDescent="0.25">
      <c r="A7" s="21">
        <v>1</v>
      </c>
      <c r="B7" s="21" t="s">
        <v>42</v>
      </c>
      <c r="C7" s="21">
        <v>6</v>
      </c>
      <c r="D7" s="21">
        <v>7</v>
      </c>
      <c r="E7" s="21">
        <v>2020</v>
      </c>
      <c r="F7" s="17" t="s">
        <v>43</v>
      </c>
      <c r="G7" s="17" t="s">
        <v>37</v>
      </c>
      <c r="H7" s="21" t="s">
        <v>45</v>
      </c>
      <c r="I7" s="21" t="s">
        <v>49</v>
      </c>
      <c r="J7" s="21" t="s">
        <v>44</v>
      </c>
      <c r="K7" s="21">
        <v>1</v>
      </c>
      <c r="L7" s="21">
        <v>8</v>
      </c>
      <c r="M7" s="21">
        <v>2020</v>
      </c>
      <c r="N7" s="21">
        <v>31</v>
      </c>
      <c r="O7" s="21">
        <v>7</v>
      </c>
      <c r="P7" s="21">
        <v>2023</v>
      </c>
      <c r="Q7" s="21" t="s">
        <v>46</v>
      </c>
      <c r="R7" s="8" t="s">
        <v>47</v>
      </c>
      <c r="S7" s="8" t="s">
        <v>47</v>
      </c>
      <c r="T7" s="21" t="s">
        <v>297</v>
      </c>
      <c r="U7" s="21">
        <v>14</v>
      </c>
      <c r="V7" s="21">
        <v>4</v>
      </c>
      <c r="W7" s="21">
        <v>2023</v>
      </c>
      <c r="X7" s="9">
        <v>0.42849999999999999</v>
      </c>
      <c r="Y7" s="61" t="s">
        <v>345</v>
      </c>
      <c r="Z7" s="61"/>
      <c r="AA7" s="61"/>
      <c r="AB7" s="21" t="s">
        <v>297</v>
      </c>
      <c r="AC7" s="21">
        <v>11</v>
      </c>
      <c r="AD7" s="21">
        <v>7</v>
      </c>
      <c r="AE7" s="21">
        <v>2023</v>
      </c>
      <c r="AF7" s="8">
        <v>0.5</v>
      </c>
      <c r="AG7" s="61" t="s">
        <v>400</v>
      </c>
      <c r="AH7" s="61"/>
      <c r="AI7" s="61"/>
      <c r="AJ7" s="21"/>
      <c r="AK7" s="21"/>
      <c r="AL7" s="21"/>
      <c r="AM7" s="21"/>
      <c r="AN7" s="8"/>
      <c r="AO7" s="61"/>
      <c r="AP7" s="61"/>
      <c r="AQ7" s="61"/>
      <c r="AR7" s="21"/>
      <c r="AS7" s="21"/>
      <c r="AT7" s="21"/>
      <c r="AU7" s="21"/>
      <c r="AV7" s="9"/>
      <c r="AW7" s="61"/>
      <c r="AX7" s="61"/>
      <c r="AY7" s="61"/>
    </row>
    <row r="8" spans="1:51" s="10" customFormat="1" ht="399" customHeight="1" x14ac:dyDescent="0.25">
      <c r="A8" s="21">
        <f>1+A7</f>
        <v>2</v>
      </c>
      <c r="B8" s="21" t="s">
        <v>94</v>
      </c>
      <c r="C8" s="21">
        <v>17</v>
      </c>
      <c r="D8" s="21">
        <v>7</v>
      </c>
      <c r="E8" s="21">
        <v>2020</v>
      </c>
      <c r="F8" s="17" t="s">
        <v>43</v>
      </c>
      <c r="G8" s="17" t="s">
        <v>37</v>
      </c>
      <c r="H8" s="21" t="s">
        <v>50</v>
      </c>
      <c r="I8" s="21" t="s">
        <v>122</v>
      </c>
      <c r="J8" s="21" t="s">
        <v>124</v>
      </c>
      <c r="K8" s="21">
        <v>5</v>
      </c>
      <c r="L8" s="21">
        <v>8</v>
      </c>
      <c r="M8" s="21">
        <v>2020</v>
      </c>
      <c r="N8" s="21">
        <v>31</v>
      </c>
      <c r="O8" s="21">
        <v>12</v>
      </c>
      <c r="P8" s="21">
        <v>2023</v>
      </c>
      <c r="Q8" s="21" t="s">
        <v>46</v>
      </c>
      <c r="R8" s="8" t="s">
        <v>123</v>
      </c>
      <c r="S8" s="8" t="s">
        <v>123</v>
      </c>
      <c r="T8" s="21" t="s">
        <v>296</v>
      </c>
      <c r="U8" s="21">
        <v>14</v>
      </c>
      <c r="V8" s="21">
        <v>4</v>
      </c>
      <c r="W8" s="21">
        <v>2023</v>
      </c>
      <c r="X8" s="9">
        <v>0.25</v>
      </c>
      <c r="Y8" s="61" t="s">
        <v>346</v>
      </c>
      <c r="Z8" s="61"/>
      <c r="AA8" s="61"/>
      <c r="AB8" s="21" t="s">
        <v>297</v>
      </c>
      <c r="AC8" s="21">
        <v>11</v>
      </c>
      <c r="AD8" s="21">
        <v>7</v>
      </c>
      <c r="AE8" s="21">
        <v>2023</v>
      </c>
      <c r="AF8" s="8">
        <v>0.5</v>
      </c>
      <c r="AG8" s="61" t="s">
        <v>401</v>
      </c>
      <c r="AH8" s="61"/>
      <c r="AI8" s="61"/>
      <c r="AJ8" s="21"/>
      <c r="AK8" s="21"/>
      <c r="AL8" s="21"/>
      <c r="AM8" s="21"/>
      <c r="AN8" s="8"/>
      <c r="AO8" s="61"/>
      <c r="AP8" s="61"/>
      <c r="AQ8" s="61"/>
      <c r="AR8" s="21"/>
      <c r="AS8" s="21"/>
      <c r="AT8" s="21"/>
      <c r="AU8" s="21"/>
      <c r="AV8" s="8"/>
      <c r="AW8" s="61"/>
      <c r="AX8" s="61"/>
      <c r="AY8" s="61"/>
    </row>
    <row r="9" spans="1:51" s="10" customFormat="1" ht="332.25" customHeight="1" x14ac:dyDescent="0.25">
      <c r="A9" s="21">
        <f>1+A8</f>
        <v>3</v>
      </c>
      <c r="B9" s="21" t="s">
        <v>96</v>
      </c>
      <c r="C9" s="21">
        <v>11</v>
      </c>
      <c r="D9" s="21">
        <v>1</v>
      </c>
      <c r="E9" s="21">
        <v>2022</v>
      </c>
      <c r="F9" s="17" t="s">
        <v>43</v>
      </c>
      <c r="G9" s="17" t="s">
        <v>66</v>
      </c>
      <c r="H9" s="21" t="s">
        <v>97</v>
      </c>
      <c r="I9" s="21" t="s">
        <v>117</v>
      </c>
      <c r="J9" s="21" t="s">
        <v>294</v>
      </c>
      <c r="K9" s="21">
        <v>11</v>
      </c>
      <c r="L9" s="21">
        <v>1</v>
      </c>
      <c r="M9" s="21">
        <v>2022</v>
      </c>
      <c r="N9" s="21">
        <v>15</v>
      </c>
      <c r="O9" s="21">
        <v>4</v>
      </c>
      <c r="P9" s="21">
        <v>2023</v>
      </c>
      <c r="Q9" s="21" t="s">
        <v>95</v>
      </c>
      <c r="R9" s="8" t="s">
        <v>295</v>
      </c>
      <c r="S9" s="8" t="s">
        <v>295</v>
      </c>
      <c r="T9" s="21" t="s">
        <v>297</v>
      </c>
      <c r="U9" s="21">
        <v>14</v>
      </c>
      <c r="V9" s="21">
        <v>4</v>
      </c>
      <c r="W9" s="21">
        <v>2023</v>
      </c>
      <c r="X9" s="9">
        <v>0.9</v>
      </c>
      <c r="Y9" s="61" t="s">
        <v>347</v>
      </c>
      <c r="Z9" s="61"/>
      <c r="AA9" s="61"/>
      <c r="AB9" s="21" t="s">
        <v>296</v>
      </c>
      <c r="AC9" s="21">
        <v>11</v>
      </c>
      <c r="AD9" s="21">
        <v>7</v>
      </c>
      <c r="AE9" s="21">
        <v>2023</v>
      </c>
      <c r="AF9" s="8">
        <v>0.95</v>
      </c>
      <c r="AG9" s="61" t="s">
        <v>387</v>
      </c>
      <c r="AH9" s="61"/>
      <c r="AI9" s="61"/>
      <c r="AJ9" s="21"/>
      <c r="AK9" s="21"/>
      <c r="AL9" s="21"/>
      <c r="AM9" s="21"/>
      <c r="AN9" s="8"/>
      <c r="AO9" s="61"/>
      <c r="AP9" s="61"/>
      <c r="AQ9" s="61"/>
      <c r="AR9" s="21"/>
      <c r="AS9" s="21"/>
      <c r="AT9" s="21"/>
      <c r="AU9" s="21"/>
      <c r="AV9" s="9"/>
      <c r="AW9" s="62"/>
      <c r="AX9" s="63"/>
      <c r="AY9" s="64"/>
    </row>
    <row r="10" spans="1:51" s="10" customFormat="1" ht="137.25" customHeight="1" x14ac:dyDescent="0.25">
      <c r="A10" s="50">
        <f>1+A9</f>
        <v>4</v>
      </c>
      <c r="B10" s="50" t="s">
        <v>279</v>
      </c>
      <c r="C10" s="50">
        <v>6</v>
      </c>
      <c r="D10" s="50">
        <v>3</v>
      </c>
      <c r="E10" s="50">
        <v>2023</v>
      </c>
      <c r="F10" s="53" t="s">
        <v>43</v>
      </c>
      <c r="G10" s="53" t="s">
        <v>37</v>
      </c>
      <c r="H10" s="50" t="s">
        <v>280</v>
      </c>
      <c r="I10" s="50" t="s">
        <v>290</v>
      </c>
      <c r="J10" s="21" t="s">
        <v>291</v>
      </c>
      <c r="K10" s="21">
        <v>6</v>
      </c>
      <c r="L10" s="21">
        <v>3</v>
      </c>
      <c r="M10" s="21">
        <v>2023</v>
      </c>
      <c r="N10" s="21">
        <v>30</v>
      </c>
      <c r="O10" s="21">
        <v>4</v>
      </c>
      <c r="P10" s="21">
        <v>2023</v>
      </c>
      <c r="Q10" s="21" t="s">
        <v>46</v>
      </c>
      <c r="R10" s="8" t="s">
        <v>292</v>
      </c>
      <c r="S10" s="8" t="s">
        <v>292</v>
      </c>
      <c r="T10" s="21" t="s">
        <v>297</v>
      </c>
      <c r="U10" s="21">
        <v>14</v>
      </c>
      <c r="V10" s="21">
        <v>4</v>
      </c>
      <c r="W10" s="21">
        <v>2023</v>
      </c>
      <c r="X10" s="9">
        <v>0.5</v>
      </c>
      <c r="Y10" s="61" t="s">
        <v>348</v>
      </c>
      <c r="Z10" s="61"/>
      <c r="AA10" s="61"/>
      <c r="AB10" s="21" t="s">
        <v>303</v>
      </c>
      <c r="AC10" s="21">
        <v>11</v>
      </c>
      <c r="AD10" s="21">
        <v>7</v>
      </c>
      <c r="AE10" s="21">
        <v>2023</v>
      </c>
      <c r="AF10" s="8">
        <v>1</v>
      </c>
      <c r="AG10" s="61" t="s">
        <v>385</v>
      </c>
      <c r="AH10" s="61"/>
      <c r="AI10" s="61"/>
      <c r="AJ10" s="21"/>
      <c r="AK10" s="21"/>
      <c r="AL10" s="21"/>
      <c r="AM10" s="21"/>
      <c r="AN10" s="8"/>
      <c r="AO10" s="61"/>
      <c r="AP10" s="61"/>
      <c r="AQ10" s="61"/>
      <c r="AR10" s="21"/>
      <c r="AS10" s="21"/>
      <c r="AT10" s="21"/>
      <c r="AU10" s="21"/>
      <c r="AV10" s="8"/>
      <c r="AW10" s="61"/>
      <c r="AX10" s="61"/>
      <c r="AY10" s="61"/>
    </row>
    <row r="11" spans="1:51" s="10" customFormat="1" ht="223.5" customHeight="1" x14ac:dyDescent="0.25">
      <c r="A11" s="51"/>
      <c r="B11" s="51"/>
      <c r="C11" s="51"/>
      <c r="D11" s="51"/>
      <c r="E11" s="51"/>
      <c r="F11" s="54"/>
      <c r="G11" s="54"/>
      <c r="H11" s="51"/>
      <c r="I11" s="51"/>
      <c r="J11" s="50" t="s">
        <v>281</v>
      </c>
      <c r="K11" s="50">
        <v>6</v>
      </c>
      <c r="L11" s="50">
        <v>3</v>
      </c>
      <c r="M11" s="50">
        <v>2023</v>
      </c>
      <c r="N11" s="50">
        <v>30</v>
      </c>
      <c r="O11" s="50">
        <v>6</v>
      </c>
      <c r="P11" s="50">
        <v>2023</v>
      </c>
      <c r="Q11" s="50" t="s">
        <v>46</v>
      </c>
      <c r="R11" s="8" t="s">
        <v>282</v>
      </c>
      <c r="S11" s="8" t="s">
        <v>282</v>
      </c>
      <c r="T11" s="21" t="s">
        <v>297</v>
      </c>
      <c r="U11" s="21">
        <v>14</v>
      </c>
      <c r="V11" s="21">
        <v>4</v>
      </c>
      <c r="W11" s="21">
        <v>2023</v>
      </c>
      <c r="X11" s="9">
        <v>0.25</v>
      </c>
      <c r="Y11" s="61" t="s">
        <v>304</v>
      </c>
      <c r="Z11" s="61"/>
      <c r="AA11" s="61"/>
      <c r="AB11" s="21" t="s">
        <v>386</v>
      </c>
      <c r="AC11" s="21">
        <v>11</v>
      </c>
      <c r="AD11" s="21">
        <v>7</v>
      </c>
      <c r="AE11" s="21">
        <v>2023</v>
      </c>
      <c r="AF11" s="8">
        <v>1</v>
      </c>
      <c r="AG11" s="61" t="s">
        <v>421</v>
      </c>
      <c r="AH11" s="61"/>
      <c r="AI11" s="61"/>
      <c r="AJ11" s="21"/>
      <c r="AK11" s="21"/>
      <c r="AL11" s="21"/>
      <c r="AM11" s="21"/>
      <c r="AN11" s="8"/>
      <c r="AO11" s="61"/>
      <c r="AP11" s="61"/>
      <c r="AQ11" s="61"/>
      <c r="AR11" s="21"/>
      <c r="AS11" s="21"/>
      <c r="AT11" s="21"/>
      <c r="AU11" s="21"/>
      <c r="AV11" s="8"/>
      <c r="AW11" s="61"/>
      <c r="AX11" s="61"/>
      <c r="AY11" s="61"/>
    </row>
    <row r="12" spans="1:51" s="10" customFormat="1" ht="231" customHeight="1" x14ac:dyDescent="0.25">
      <c r="A12" s="52"/>
      <c r="B12" s="52"/>
      <c r="C12" s="52"/>
      <c r="D12" s="52"/>
      <c r="E12" s="52"/>
      <c r="F12" s="55"/>
      <c r="G12" s="55"/>
      <c r="H12" s="52"/>
      <c r="I12" s="52"/>
      <c r="J12" s="52"/>
      <c r="K12" s="52"/>
      <c r="L12" s="52"/>
      <c r="M12" s="52"/>
      <c r="N12" s="52"/>
      <c r="O12" s="52"/>
      <c r="P12" s="52"/>
      <c r="Q12" s="52"/>
      <c r="R12" s="8" t="s">
        <v>283</v>
      </c>
      <c r="S12" s="8" t="s">
        <v>283</v>
      </c>
      <c r="T12" s="21" t="s">
        <v>297</v>
      </c>
      <c r="U12" s="21">
        <v>14</v>
      </c>
      <c r="V12" s="21">
        <v>4</v>
      </c>
      <c r="W12" s="21">
        <v>2023</v>
      </c>
      <c r="X12" s="9">
        <v>0.25</v>
      </c>
      <c r="Y12" s="61" t="s">
        <v>357</v>
      </c>
      <c r="Z12" s="61"/>
      <c r="AA12" s="61"/>
      <c r="AB12" s="21" t="s">
        <v>386</v>
      </c>
      <c r="AC12" s="21">
        <v>11</v>
      </c>
      <c r="AD12" s="21">
        <v>7</v>
      </c>
      <c r="AE12" s="21">
        <v>2023</v>
      </c>
      <c r="AF12" s="8">
        <v>1</v>
      </c>
      <c r="AG12" s="61" t="s">
        <v>422</v>
      </c>
      <c r="AH12" s="61"/>
      <c r="AI12" s="61"/>
      <c r="AJ12" s="21"/>
      <c r="AK12" s="21"/>
      <c r="AL12" s="21"/>
      <c r="AM12" s="21"/>
      <c r="AN12" s="8"/>
      <c r="AO12" s="20"/>
      <c r="AP12" s="20"/>
      <c r="AQ12" s="20"/>
      <c r="AR12" s="21"/>
      <c r="AS12" s="21"/>
      <c r="AT12" s="21"/>
      <c r="AU12" s="21"/>
      <c r="AV12" s="8"/>
      <c r="AW12" s="20"/>
      <c r="AX12" s="20"/>
      <c r="AY12" s="20"/>
    </row>
    <row r="13" spans="1:51" s="10" customFormat="1" ht="174.75" customHeight="1" x14ac:dyDescent="0.25">
      <c r="A13" s="50">
        <f>1+A10</f>
        <v>5</v>
      </c>
      <c r="B13" s="50" t="s">
        <v>284</v>
      </c>
      <c r="C13" s="50">
        <v>6</v>
      </c>
      <c r="D13" s="50">
        <v>3</v>
      </c>
      <c r="E13" s="50">
        <v>2023</v>
      </c>
      <c r="F13" s="53" t="s">
        <v>43</v>
      </c>
      <c r="G13" s="53" t="s">
        <v>37</v>
      </c>
      <c r="H13" s="50" t="s">
        <v>285</v>
      </c>
      <c r="I13" s="50" t="s">
        <v>286</v>
      </c>
      <c r="J13" s="21" t="s">
        <v>293</v>
      </c>
      <c r="K13" s="21">
        <v>6</v>
      </c>
      <c r="L13" s="21">
        <v>3</v>
      </c>
      <c r="M13" s="21">
        <v>2023</v>
      </c>
      <c r="N13" s="25">
        <v>30</v>
      </c>
      <c r="O13" s="26">
        <v>4</v>
      </c>
      <c r="P13" s="26">
        <v>2023</v>
      </c>
      <c r="Q13" s="21" t="s">
        <v>46</v>
      </c>
      <c r="R13" s="8" t="s">
        <v>288</v>
      </c>
      <c r="S13" s="8" t="s">
        <v>288</v>
      </c>
      <c r="T13" s="21" t="s">
        <v>297</v>
      </c>
      <c r="U13" s="21">
        <v>14</v>
      </c>
      <c r="V13" s="21">
        <v>4</v>
      </c>
      <c r="W13" s="21">
        <v>2023</v>
      </c>
      <c r="X13" s="9">
        <v>0.5</v>
      </c>
      <c r="Y13" s="61" t="s">
        <v>349</v>
      </c>
      <c r="Z13" s="61"/>
      <c r="AA13" s="61"/>
      <c r="AB13" s="21" t="s">
        <v>303</v>
      </c>
      <c r="AC13" s="21">
        <v>11</v>
      </c>
      <c r="AD13" s="21">
        <v>7</v>
      </c>
      <c r="AE13" s="21">
        <v>2023</v>
      </c>
      <c r="AF13" s="8">
        <v>1</v>
      </c>
      <c r="AG13" s="61" t="s">
        <v>383</v>
      </c>
      <c r="AH13" s="61"/>
      <c r="AI13" s="61"/>
      <c r="AJ13" s="21"/>
      <c r="AK13" s="21"/>
      <c r="AL13" s="21"/>
      <c r="AM13" s="21"/>
      <c r="AN13" s="8"/>
      <c r="AO13" s="56"/>
      <c r="AP13" s="56"/>
      <c r="AQ13" s="56"/>
      <c r="AR13" s="21"/>
      <c r="AS13" s="21"/>
      <c r="AT13" s="21"/>
      <c r="AU13" s="21"/>
      <c r="AV13" s="8"/>
      <c r="AW13" s="61"/>
      <c r="AX13" s="61"/>
      <c r="AY13" s="61"/>
    </row>
    <row r="14" spans="1:51" s="10" customFormat="1" ht="285.75" customHeight="1" x14ac:dyDescent="0.25">
      <c r="A14" s="52"/>
      <c r="B14" s="52"/>
      <c r="C14" s="52"/>
      <c r="D14" s="52"/>
      <c r="E14" s="52"/>
      <c r="F14" s="55"/>
      <c r="G14" s="55"/>
      <c r="H14" s="52"/>
      <c r="I14" s="52"/>
      <c r="J14" s="21" t="s">
        <v>287</v>
      </c>
      <c r="K14" s="21">
        <v>6</v>
      </c>
      <c r="L14" s="21">
        <v>3</v>
      </c>
      <c r="M14" s="21">
        <v>2023</v>
      </c>
      <c r="N14" s="25">
        <v>30</v>
      </c>
      <c r="O14" s="26">
        <v>6</v>
      </c>
      <c r="P14" s="26">
        <v>2023</v>
      </c>
      <c r="Q14" s="21" t="s">
        <v>46</v>
      </c>
      <c r="R14" s="8" t="s">
        <v>289</v>
      </c>
      <c r="S14" s="8" t="s">
        <v>289</v>
      </c>
      <c r="T14" s="21" t="s">
        <v>297</v>
      </c>
      <c r="U14" s="21">
        <v>14</v>
      </c>
      <c r="V14" s="21">
        <v>4</v>
      </c>
      <c r="W14" s="21">
        <v>2023</v>
      </c>
      <c r="X14" s="9">
        <v>0</v>
      </c>
      <c r="Y14" s="56" t="s">
        <v>316</v>
      </c>
      <c r="Z14" s="56"/>
      <c r="AA14" s="56"/>
      <c r="AB14" s="21" t="s">
        <v>386</v>
      </c>
      <c r="AC14" s="21">
        <v>11</v>
      </c>
      <c r="AD14" s="21">
        <v>7</v>
      </c>
      <c r="AE14" s="21">
        <v>2023</v>
      </c>
      <c r="AF14" s="8">
        <v>1</v>
      </c>
      <c r="AG14" s="61" t="s">
        <v>420</v>
      </c>
      <c r="AH14" s="61"/>
      <c r="AI14" s="61"/>
      <c r="AJ14" s="21"/>
      <c r="AK14" s="21"/>
      <c r="AL14" s="21"/>
      <c r="AM14" s="21"/>
      <c r="AN14" s="8"/>
      <c r="AO14" s="56"/>
      <c r="AP14" s="56"/>
      <c r="AQ14" s="56"/>
      <c r="AR14" s="21"/>
      <c r="AS14" s="21"/>
      <c r="AT14" s="21"/>
      <c r="AU14" s="21"/>
      <c r="AV14" s="8"/>
      <c r="AW14" s="61"/>
      <c r="AX14" s="61"/>
      <c r="AY14" s="61"/>
    </row>
    <row r="15" spans="1:51" s="10" customFormat="1" ht="174.75" customHeight="1" x14ac:dyDescent="0.25">
      <c r="A15" s="21">
        <f>1+A13</f>
        <v>6</v>
      </c>
      <c r="B15" s="21" t="s">
        <v>125</v>
      </c>
      <c r="C15" s="21">
        <v>17</v>
      </c>
      <c r="D15" s="21">
        <v>5</v>
      </c>
      <c r="E15" s="21">
        <v>2022</v>
      </c>
      <c r="F15" s="17" t="s">
        <v>40</v>
      </c>
      <c r="G15" s="17" t="s">
        <v>37</v>
      </c>
      <c r="H15" s="21" t="s">
        <v>132</v>
      </c>
      <c r="I15" s="21" t="s">
        <v>130</v>
      </c>
      <c r="J15" s="21" t="s">
        <v>133</v>
      </c>
      <c r="K15" s="21">
        <v>17</v>
      </c>
      <c r="L15" s="21">
        <v>5</v>
      </c>
      <c r="M15" s="21">
        <v>2022</v>
      </c>
      <c r="N15" s="25">
        <v>30</v>
      </c>
      <c r="O15" s="26">
        <v>7</v>
      </c>
      <c r="P15" s="26">
        <v>2022</v>
      </c>
      <c r="Q15" s="21" t="s">
        <v>148</v>
      </c>
      <c r="R15" s="8" t="s">
        <v>134</v>
      </c>
      <c r="S15" s="8" t="s">
        <v>134</v>
      </c>
      <c r="T15" s="21" t="s">
        <v>296</v>
      </c>
      <c r="U15" s="21">
        <v>12</v>
      </c>
      <c r="V15" s="21">
        <v>4</v>
      </c>
      <c r="W15" s="21">
        <v>2023</v>
      </c>
      <c r="X15" s="9" t="s">
        <v>309</v>
      </c>
      <c r="Y15" s="57" t="s">
        <v>355</v>
      </c>
      <c r="Z15" s="58"/>
      <c r="AA15" s="59"/>
      <c r="AB15" s="21" t="s">
        <v>296</v>
      </c>
      <c r="AC15" s="21">
        <v>12</v>
      </c>
      <c r="AD15" s="21">
        <v>7</v>
      </c>
      <c r="AE15" s="21">
        <v>2023</v>
      </c>
      <c r="AF15" s="8" t="s">
        <v>309</v>
      </c>
      <c r="AG15" s="61" t="s">
        <v>423</v>
      </c>
      <c r="AH15" s="61"/>
      <c r="AI15" s="61"/>
      <c r="AJ15" s="21"/>
      <c r="AK15" s="21"/>
      <c r="AL15" s="21"/>
      <c r="AM15" s="21"/>
      <c r="AN15" s="8"/>
      <c r="AO15" s="56"/>
      <c r="AP15" s="56"/>
      <c r="AQ15" s="56"/>
      <c r="AR15" s="21"/>
      <c r="AS15" s="21"/>
      <c r="AT15" s="21"/>
      <c r="AU15" s="21"/>
      <c r="AV15" s="8"/>
      <c r="AW15" s="61"/>
      <c r="AX15" s="61"/>
      <c r="AY15" s="61"/>
    </row>
    <row r="16" spans="1:51" s="10" customFormat="1" ht="409.5" customHeight="1" x14ac:dyDescent="0.25">
      <c r="A16" s="21">
        <f>1+A15</f>
        <v>7</v>
      </c>
      <c r="B16" s="21" t="s">
        <v>126</v>
      </c>
      <c r="C16" s="21">
        <v>17</v>
      </c>
      <c r="D16" s="21">
        <v>5</v>
      </c>
      <c r="E16" s="21">
        <v>2022</v>
      </c>
      <c r="F16" s="17" t="s">
        <v>40</v>
      </c>
      <c r="G16" s="17" t="s">
        <v>37</v>
      </c>
      <c r="H16" s="21" t="s">
        <v>127</v>
      </c>
      <c r="I16" s="21" t="s">
        <v>128</v>
      </c>
      <c r="J16" s="21" t="s">
        <v>131</v>
      </c>
      <c r="K16" s="21">
        <v>17</v>
      </c>
      <c r="L16" s="21">
        <v>5</v>
      </c>
      <c r="M16" s="21">
        <v>2022</v>
      </c>
      <c r="N16" s="25">
        <v>30</v>
      </c>
      <c r="O16" s="26">
        <v>6</v>
      </c>
      <c r="P16" s="26">
        <v>2023</v>
      </c>
      <c r="Q16" s="21" t="s">
        <v>129</v>
      </c>
      <c r="R16" s="8" t="s">
        <v>149</v>
      </c>
      <c r="S16" s="8" t="s">
        <v>149</v>
      </c>
      <c r="T16" s="21" t="s">
        <v>297</v>
      </c>
      <c r="U16" s="21">
        <v>12</v>
      </c>
      <c r="V16" s="21">
        <v>4</v>
      </c>
      <c r="W16" s="21">
        <v>2023</v>
      </c>
      <c r="X16" s="9">
        <v>0.5</v>
      </c>
      <c r="Y16" s="57" t="s">
        <v>356</v>
      </c>
      <c r="Z16" s="58"/>
      <c r="AA16" s="59"/>
      <c r="AB16" s="21" t="s">
        <v>413</v>
      </c>
      <c r="AC16" s="21">
        <v>12</v>
      </c>
      <c r="AD16" s="21">
        <v>7</v>
      </c>
      <c r="AE16" s="21">
        <v>2023</v>
      </c>
      <c r="AF16" s="8">
        <v>0.5</v>
      </c>
      <c r="AG16" s="61" t="s">
        <v>415</v>
      </c>
      <c r="AH16" s="61"/>
      <c r="AI16" s="61"/>
      <c r="AJ16" s="21"/>
      <c r="AK16" s="21"/>
      <c r="AL16" s="21"/>
      <c r="AM16" s="21"/>
      <c r="AN16" s="8"/>
      <c r="AO16" s="61"/>
      <c r="AP16" s="61"/>
      <c r="AQ16" s="61"/>
      <c r="AR16" s="21"/>
      <c r="AS16" s="21"/>
      <c r="AT16" s="21"/>
      <c r="AU16" s="21"/>
      <c r="AV16" s="8"/>
      <c r="AW16" s="61"/>
      <c r="AX16" s="61"/>
      <c r="AY16" s="61"/>
    </row>
    <row r="17" spans="1:51" s="10" customFormat="1" ht="195" customHeight="1" x14ac:dyDescent="0.25">
      <c r="A17" s="21">
        <f>1+A16</f>
        <v>8</v>
      </c>
      <c r="B17" s="21" t="s">
        <v>59</v>
      </c>
      <c r="C17" s="21">
        <v>3</v>
      </c>
      <c r="D17" s="21">
        <v>9</v>
      </c>
      <c r="E17" s="21">
        <v>2021</v>
      </c>
      <c r="F17" s="17" t="s">
        <v>53</v>
      </c>
      <c r="G17" s="17" t="s">
        <v>37</v>
      </c>
      <c r="H17" s="21" t="s">
        <v>60</v>
      </c>
      <c r="I17" s="21" t="s">
        <v>55</v>
      </c>
      <c r="J17" s="21" t="s">
        <v>61</v>
      </c>
      <c r="K17" s="21">
        <v>3</v>
      </c>
      <c r="L17" s="21">
        <v>9</v>
      </c>
      <c r="M17" s="21">
        <v>2021</v>
      </c>
      <c r="N17" s="25">
        <v>30</v>
      </c>
      <c r="O17" s="26">
        <v>6</v>
      </c>
      <c r="P17" s="26">
        <v>2023</v>
      </c>
      <c r="Q17" s="21" t="s">
        <v>62</v>
      </c>
      <c r="R17" s="8" t="s">
        <v>63</v>
      </c>
      <c r="S17" s="21" t="s">
        <v>64</v>
      </c>
      <c r="T17" s="21" t="s">
        <v>297</v>
      </c>
      <c r="U17" s="21">
        <v>18</v>
      </c>
      <c r="V17" s="21">
        <v>4</v>
      </c>
      <c r="W17" s="21">
        <v>2023</v>
      </c>
      <c r="X17" s="9">
        <v>0.6</v>
      </c>
      <c r="Y17" s="56" t="s">
        <v>306</v>
      </c>
      <c r="Z17" s="56"/>
      <c r="AA17" s="56"/>
      <c r="AB17" s="21" t="s">
        <v>296</v>
      </c>
      <c r="AC17" s="21">
        <v>14</v>
      </c>
      <c r="AD17" s="21">
        <v>7</v>
      </c>
      <c r="AE17" s="21">
        <v>2023</v>
      </c>
      <c r="AF17" s="8">
        <v>0.6</v>
      </c>
      <c r="AG17" s="61" t="s">
        <v>388</v>
      </c>
      <c r="AH17" s="61"/>
      <c r="AI17" s="61"/>
      <c r="AJ17" s="21"/>
      <c r="AK17" s="21"/>
      <c r="AL17" s="21"/>
      <c r="AM17" s="21"/>
      <c r="AN17" s="8"/>
      <c r="AO17" s="77"/>
      <c r="AP17" s="78"/>
      <c r="AQ17" s="79"/>
      <c r="AR17" s="21"/>
      <c r="AS17" s="21"/>
      <c r="AT17" s="21"/>
      <c r="AU17" s="21"/>
      <c r="AV17" s="9"/>
      <c r="AW17" s="80"/>
      <c r="AX17" s="80"/>
      <c r="AY17" s="80"/>
    </row>
    <row r="18" spans="1:51" s="10" customFormat="1" ht="277.5" customHeight="1" x14ac:dyDescent="0.25">
      <c r="A18" s="67">
        <f>1+A17</f>
        <v>9</v>
      </c>
      <c r="B18" s="67" t="s">
        <v>73</v>
      </c>
      <c r="C18" s="67">
        <v>18</v>
      </c>
      <c r="D18" s="67">
        <v>11</v>
      </c>
      <c r="E18" s="67">
        <v>2021</v>
      </c>
      <c r="F18" s="70" t="s">
        <v>53</v>
      </c>
      <c r="G18" s="70" t="s">
        <v>37</v>
      </c>
      <c r="H18" s="67" t="s">
        <v>74</v>
      </c>
      <c r="I18" s="67" t="s">
        <v>86</v>
      </c>
      <c r="J18" s="21" t="s">
        <v>87</v>
      </c>
      <c r="K18" s="21">
        <v>18</v>
      </c>
      <c r="L18" s="21">
        <v>11</v>
      </c>
      <c r="M18" s="21">
        <v>2021</v>
      </c>
      <c r="N18" s="25">
        <v>30</v>
      </c>
      <c r="O18" s="26">
        <v>6</v>
      </c>
      <c r="P18" s="26">
        <v>2023</v>
      </c>
      <c r="Q18" s="21" t="s">
        <v>62</v>
      </c>
      <c r="R18" s="8" t="s">
        <v>77</v>
      </c>
      <c r="S18" s="8" t="s">
        <v>76</v>
      </c>
      <c r="T18" s="21" t="s">
        <v>297</v>
      </c>
      <c r="U18" s="21">
        <v>18</v>
      </c>
      <c r="V18" s="21">
        <v>4</v>
      </c>
      <c r="W18" s="21">
        <v>2023</v>
      </c>
      <c r="X18" s="9">
        <v>0.7</v>
      </c>
      <c r="Y18" s="56" t="s">
        <v>310</v>
      </c>
      <c r="Z18" s="56"/>
      <c r="AA18" s="56"/>
      <c r="AB18" s="21" t="s">
        <v>296</v>
      </c>
      <c r="AC18" s="21">
        <v>14</v>
      </c>
      <c r="AD18" s="21">
        <v>7</v>
      </c>
      <c r="AE18" s="21">
        <v>2023</v>
      </c>
      <c r="AF18" s="9">
        <v>0</v>
      </c>
      <c r="AG18" s="61" t="s">
        <v>389</v>
      </c>
      <c r="AH18" s="61"/>
      <c r="AI18" s="61"/>
      <c r="AJ18" s="21"/>
      <c r="AK18" s="21"/>
      <c r="AL18" s="21"/>
      <c r="AM18" s="21"/>
      <c r="AN18" s="9"/>
      <c r="AO18" s="57"/>
      <c r="AP18" s="58"/>
      <c r="AQ18" s="59"/>
      <c r="AR18" s="21"/>
      <c r="AS18" s="21"/>
      <c r="AT18" s="21"/>
      <c r="AU18" s="21"/>
      <c r="AV18" s="9"/>
      <c r="AW18" s="62"/>
      <c r="AX18" s="63"/>
      <c r="AY18" s="64"/>
    </row>
    <row r="19" spans="1:51" s="10" customFormat="1" ht="94.5" customHeight="1" x14ac:dyDescent="0.25">
      <c r="A19" s="67"/>
      <c r="B19" s="67"/>
      <c r="C19" s="67"/>
      <c r="D19" s="67"/>
      <c r="E19" s="67"/>
      <c r="F19" s="70"/>
      <c r="G19" s="70"/>
      <c r="H19" s="67"/>
      <c r="I19" s="67"/>
      <c r="J19" s="21" t="s">
        <v>75</v>
      </c>
      <c r="K19" s="21">
        <v>18</v>
      </c>
      <c r="L19" s="21">
        <v>11</v>
      </c>
      <c r="M19" s="21">
        <v>2021</v>
      </c>
      <c r="N19" s="25">
        <v>30</v>
      </c>
      <c r="O19" s="26">
        <v>6</v>
      </c>
      <c r="P19" s="26">
        <v>2023</v>
      </c>
      <c r="Q19" s="21" t="s">
        <v>62</v>
      </c>
      <c r="R19" s="8" t="s">
        <v>83</v>
      </c>
      <c r="S19" s="8" t="s">
        <v>113</v>
      </c>
      <c r="T19" s="21" t="s">
        <v>297</v>
      </c>
      <c r="U19" s="21">
        <v>18</v>
      </c>
      <c r="V19" s="21">
        <v>4</v>
      </c>
      <c r="W19" s="21">
        <v>2023</v>
      </c>
      <c r="X19" s="9">
        <v>0</v>
      </c>
      <c r="Y19" s="56" t="s">
        <v>317</v>
      </c>
      <c r="Z19" s="56"/>
      <c r="AA19" s="56"/>
      <c r="AB19" s="21" t="s">
        <v>296</v>
      </c>
      <c r="AC19" s="21">
        <v>14</v>
      </c>
      <c r="AD19" s="21">
        <v>7</v>
      </c>
      <c r="AE19" s="21">
        <v>2023</v>
      </c>
      <c r="AF19" s="9">
        <v>0</v>
      </c>
      <c r="AG19" s="61" t="s">
        <v>390</v>
      </c>
      <c r="AH19" s="61"/>
      <c r="AI19" s="61"/>
      <c r="AJ19" s="21"/>
      <c r="AK19" s="21"/>
      <c r="AL19" s="21"/>
      <c r="AM19" s="21"/>
      <c r="AN19" s="9"/>
      <c r="AO19" s="57"/>
      <c r="AP19" s="58"/>
      <c r="AQ19" s="59"/>
      <c r="AR19" s="21"/>
      <c r="AS19" s="21"/>
      <c r="AT19" s="21"/>
      <c r="AU19" s="21"/>
      <c r="AV19" s="9"/>
      <c r="AW19" s="69"/>
      <c r="AX19" s="69"/>
      <c r="AY19" s="69"/>
    </row>
    <row r="20" spans="1:51" s="10" customFormat="1" ht="408" customHeight="1" x14ac:dyDescent="0.25">
      <c r="A20" s="21">
        <f>1+A18</f>
        <v>10</v>
      </c>
      <c r="B20" s="21" t="s">
        <v>78</v>
      </c>
      <c r="C20" s="21">
        <v>18</v>
      </c>
      <c r="D20" s="21">
        <v>11</v>
      </c>
      <c r="E20" s="21">
        <v>2021</v>
      </c>
      <c r="F20" s="17" t="s">
        <v>53</v>
      </c>
      <c r="G20" s="17" t="s">
        <v>37</v>
      </c>
      <c r="H20" s="21" t="s">
        <v>114</v>
      </c>
      <c r="I20" s="21" t="s">
        <v>84</v>
      </c>
      <c r="J20" s="21" t="s">
        <v>80</v>
      </c>
      <c r="K20" s="21">
        <v>18</v>
      </c>
      <c r="L20" s="21">
        <v>11</v>
      </c>
      <c r="M20" s="21">
        <v>2021</v>
      </c>
      <c r="N20" s="25">
        <v>30</v>
      </c>
      <c r="O20" s="26">
        <v>4</v>
      </c>
      <c r="P20" s="26">
        <v>2023</v>
      </c>
      <c r="Q20" s="21" t="s">
        <v>62</v>
      </c>
      <c r="R20" s="8" t="s">
        <v>85</v>
      </c>
      <c r="S20" s="8" t="s">
        <v>85</v>
      </c>
      <c r="T20" s="21" t="s">
        <v>297</v>
      </c>
      <c r="U20" s="21">
        <v>18</v>
      </c>
      <c r="V20" s="21">
        <v>4</v>
      </c>
      <c r="W20" s="21">
        <v>2023</v>
      </c>
      <c r="X20" s="9">
        <v>0</v>
      </c>
      <c r="Y20" s="56" t="s">
        <v>318</v>
      </c>
      <c r="Z20" s="56"/>
      <c r="AA20" s="56"/>
      <c r="AB20" s="21" t="s">
        <v>296</v>
      </c>
      <c r="AC20" s="21">
        <v>14</v>
      </c>
      <c r="AD20" s="21">
        <v>7</v>
      </c>
      <c r="AE20" s="21">
        <v>2023</v>
      </c>
      <c r="AF20" s="9">
        <v>0</v>
      </c>
      <c r="AG20" s="61" t="s">
        <v>410</v>
      </c>
      <c r="AH20" s="61"/>
      <c r="AI20" s="61"/>
      <c r="AJ20" s="21"/>
      <c r="AK20" s="21"/>
      <c r="AL20" s="21"/>
      <c r="AM20" s="21"/>
      <c r="AN20" s="9"/>
      <c r="AO20" s="57"/>
      <c r="AP20" s="58"/>
      <c r="AQ20" s="59"/>
      <c r="AR20" s="21"/>
      <c r="AS20" s="21"/>
      <c r="AT20" s="21"/>
      <c r="AU20" s="21"/>
      <c r="AV20" s="9"/>
      <c r="AW20" s="61"/>
      <c r="AX20" s="61"/>
      <c r="AY20" s="61"/>
    </row>
    <row r="21" spans="1:51" s="10" customFormat="1" ht="198" customHeight="1" x14ac:dyDescent="0.25">
      <c r="A21" s="21">
        <f t="shared" ref="A21:A28" si="0">1+A20</f>
        <v>11</v>
      </c>
      <c r="B21" s="21" t="s">
        <v>79</v>
      </c>
      <c r="C21" s="21">
        <v>18</v>
      </c>
      <c r="D21" s="21">
        <v>11</v>
      </c>
      <c r="E21" s="21">
        <v>2021</v>
      </c>
      <c r="F21" s="17" t="s">
        <v>53</v>
      </c>
      <c r="G21" s="17" t="s">
        <v>37</v>
      </c>
      <c r="H21" s="21" t="s">
        <v>81</v>
      </c>
      <c r="I21" s="21" t="s">
        <v>88</v>
      </c>
      <c r="J21" s="21" t="s">
        <v>89</v>
      </c>
      <c r="K21" s="21">
        <v>18</v>
      </c>
      <c r="L21" s="21">
        <v>11</v>
      </c>
      <c r="M21" s="21">
        <v>2021</v>
      </c>
      <c r="N21" s="25">
        <v>30</v>
      </c>
      <c r="O21" s="26">
        <v>6</v>
      </c>
      <c r="P21" s="26">
        <v>2023</v>
      </c>
      <c r="Q21" s="21" t="s">
        <v>48</v>
      </c>
      <c r="R21" s="8" t="s">
        <v>83</v>
      </c>
      <c r="S21" s="8" t="s">
        <v>113</v>
      </c>
      <c r="T21" s="21" t="s">
        <v>297</v>
      </c>
      <c r="U21" s="21">
        <v>18</v>
      </c>
      <c r="V21" s="21">
        <v>4</v>
      </c>
      <c r="W21" s="21">
        <v>2023</v>
      </c>
      <c r="X21" s="9">
        <v>0</v>
      </c>
      <c r="Y21" s="56" t="s">
        <v>317</v>
      </c>
      <c r="Z21" s="56"/>
      <c r="AA21" s="56"/>
      <c r="AB21" s="21" t="s">
        <v>296</v>
      </c>
      <c r="AC21" s="21">
        <v>14</v>
      </c>
      <c r="AD21" s="21">
        <v>7</v>
      </c>
      <c r="AE21" s="21">
        <v>2023</v>
      </c>
      <c r="AF21" s="9">
        <v>0</v>
      </c>
      <c r="AG21" s="61" t="s">
        <v>390</v>
      </c>
      <c r="AH21" s="61"/>
      <c r="AI21" s="61"/>
      <c r="AJ21" s="21"/>
      <c r="AK21" s="21"/>
      <c r="AL21" s="21"/>
      <c r="AM21" s="21"/>
      <c r="AN21" s="9"/>
      <c r="AO21" s="57"/>
      <c r="AP21" s="58"/>
      <c r="AQ21" s="59"/>
      <c r="AR21" s="21"/>
      <c r="AS21" s="21"/>
      <c r="AT21" s="21"/>
      <c r="AU21" s="21"/>
      <c r="AV21" s="9"/>
      <c r="AW21" s="61"/>
      <c r="AX21" s="61"/>
      <c r="AY21" s="61"/>
    </row>
    <row r="22" spans="1:51" s="10" customFormat="1" ht="198" customHeight="1" x14ac:dyDescent="0.25">
      <c r="A22" s="21">
        <f t="shared" si="0"/>
        <v>12</v>
      </c>
      <c r="B22" s="21" t="s">
        <v>181</v>
      </c>
      <c r="C22" s="21">
        <v>10</v>
      </c>
      <c r="D22" s="21">
        <v>8</v>
      </c>
      <c r="E22" s="21">
        <v>2022</v>
      </c>
      <c r="F22" s="17" t="s">
        <v>53</v>
      </c>
      <c r="G22" s="17" t="s">
        <v>180</v>
      </c>
      <c r="H22" s="21" t="s">
        <v>198</v>
      </c>
      <c r="I22" s="21" t="s">
        <v>55</v>
      </c>
      <c r="J22" s="21" t="s">
        <v>199</v>
      </c>
      <c r="K22" s="21">
        <v>10</v>
      </c>
      <c r="L22" s="21">
        <v>8</v>
      </c>
      <c r="M22" s="21">
        <v>2022</v>
      </c>
      <c r="N22" s="25">
        <v>31</v>
      </c>
      <c r="O22" s="26">
        <v>5</v>
      </c>
      <c r="P22" s="26">
        <v>2023</v>
      </c>
      <c r="Q22" s="21" t="s">
        <v>182</v>
      </c>
      <c r="R22" s="8" t="s">
        <v>183</v>
      </c>
      <c r="S22" s="8" t="s">
        <v>183</v>
      </c>
      <c r="T22" s="21" t="s">
        <v>297</v>
      </c>
      <c r="U22" s="21">
        <v>18</v>
      </c>
      <c r="V22" s="21">
        <v>4</v>
      </c>
      <c r="W22" s="21">
        <v>2023</v>
      </c>
      <c r="X22" s="9">
        <v>0.5</v>
      </c>
      <c r="Y22" s="56" t="s">
        <v>307</v>
      </c>
      <c r="Z22" s="56"/>
      <c r="AA22" s="56"/>
      <c r="AB22" s="21" t="s">
        <v>303</v>
      </c>
      <c r="AC22" s="21">
        <v>14</v>
      </c>
      <c r="AD22" s="21">
        <v>7</v>
      </c>
      <c r="AE22" s="21">
        <v>2023</v>
      </c>
      <c r="AF22" s="9">
        <v>1</v>
      </c>
      <c r="AG22" s="61" t="s">
        <v>402</v>
      </c>
      <c r="AH22" s="61"/>
      <c r="AI22" s="61"/>
      <c r="AJ22" s="21"/>
      <c r="AK22" s="21"/>
      <c r="AL22" s="21"/>
      <c r="AM22" s="21"/>
      <c r="AN22" s="9"/>
      <c r="AO22" s="57"/>
      <c r="AP22" s="58"/>
      <c r="AQ22" s="59"/>
      <c r="AR22" s="21"/>
      <c r="AS22" s="21"/>
      <c r="AT22" s="21"/>
      <c r="AU22" s="21"/>
      <c r="AV22" s="9"/>
      <c r="AW22" s="61"/>
      <c r="AX22" s="61"/>
      <c r="AY22" s="61"/>
    </row>
    <row r="23" spans="1:51" s="10" customFormat="1" ht="198" customHeight="1" x14ac:dyDescent="0.25">
      <c r="A23" s="21">
        <f t="shared" si="0"/>
        <v>13</v>
      </c>
      <c r="B23" s="21" t="s">
        <v>184</v>
      </c>
      <c r="C23" s="21">
        <v>10</v>
      </c>
      <c r="D23" s="21">
        <v>8</v>
      </c>
      <c r="E23" s="21">
        <v>2022</v>
      </c>
      <c r="F23" s="17" t="s">
        <v>53</v>
      </c>
      <c r="G23" s="17" t="s">
        <v>180</v>
      </c>
      <c r="H23" s="21" t="s">
        <v>185</v>
      </c>
      <c r="I23" s="21" t="s">
        <v>55</v>
      </c>
      <c r="J23" s="21" t="s">
        <v>186</v>
      </c>
      <c r="K23" s="21">
        <v>10</v>
      </c>
      <c r="L23" s="21">
        <v>8</v>
      </c>
      <c r="M23" s="21">
        <v>2022</v>
      </c>
      <c r="N23" s="25">
        <v>30</v>
      </c>
      <c r="O23" s="26">
        <v>6</v>
      </c>
      <c r="P23" s="26">
        <v>2023</v>
      </c>
      <c r="Q23" s="21" t="s">
        <v>188</v>
      </c>
      <c r="R23" s="8" t="s">
        <v>187</v>
      </c>
      <c r="S23" s="8" t="s">
        <v>187</v>
      </c>
      <c r="T23" s="21" t="s">
        <v>297</v>
      </c>
      <c r="U23" s="21">
        <v>18</v>
      </c>
      <c r="V23" s="21">
        <v>4</v>
      </c>
      <c r="W23" s="21">
        <v>2023</v>
      </c>
      <c r="X23" s="9">
        <v>0</v>
      </c>
      <c r="Y23" s="56" t="s">
        <v>311</v>
      </c>
      <c r="Z23" s="56"/>
      <c r="AA23" s="56"/>
      <c r="AB23" s="21" t="s">
        <v>296</v>
      </c>
      <c r="AC23" s="21">
        <v>14</v>
      </c>
      <c r="AD23" s="21">
        <v>7</v>
      </c>
      <c r="AE23" s="21">
        <v>2023</v>
      </c>
      <c r="AF23" s="9">
        <v>0.7</v>
      </c>
      <c r="AG23" s="62" t="s">
        <v>391</v>
      </c>
      <c r="AH23" s="63"/>
      <c r="AI23" s="64"/>
      <c r="AJ23" s="21"/>
      <c r="AK23" s="21"/>
      <c r="AL23" s="21"/>
      <c r="AM23" s="21"/>
      <c r="AN23" s="9"/>
      <c r="AO23" s="57"/>
      <c r="AP23" s="58"/>
      <c r="AQ23" s="59"/>
      <c r="AR23" s="21"/>
      <c r="AS23" s="21"/>
      <c r="AT23" s="21"/>
      <c r="AU23" s="21"/>
      <c r="AV23" s="9"/>
      <c r="AW23" s="61"/>
      <c r="AX23" s="61"/>
      <c r="AY23" s="61"/>
    </row>
    <row r="24" spans="1:51" s="10" customFormat="1" ht="138.6" customHeight="1" x14ac:dyDescent="0.25">
      <c r="A24" s="21">
        <f t="shared" si="0"/>
        <v>14</v>
      </c>
      <c r="B24" s="21" t="s">
        <v>56</v>
      </c>
      <c r="C24" s="21">
        <v>3</v>
      </c>
      <c r="D24" s="21">
        <v>2</v>
      </c>
      <c r="E24" s="21">
        <v>2021</v>
      </c>
      <c r="F24" s="17" t="s">
        <v>38</v>
      </c>
      <c r="G24" s="17" t="s">
        <v>37</v>
      </c>
      <c r="H24" s="21" t="s">
        <v>57</v>
      </c>
      <c r="I24" s="21" t="s">
        <v>55</v>
      </c>
      <c r="J24" s="21" t="s">
        <v>240</v>
      </c>
      <c r="K24" s="21">
        <v>3</v>
      </c>
      <c r="L24" s="21">
        <v>2</v>
      </c>
      <c r="M24" s="21">
        <v>2021</v>
      </c>
      <c r="N24" s="21">
        <v>28</v>
      </c>
      <c r="O24" s="21">
        <v>2</v>
      </c>
      <c r="P24" s="21">
        <v>2023</v>
      </c>
      <c r="Q24" s="21" t="s">
        <v>58</v>
      </c>
      <c r="R24" s="8" t="s">
        <v>237</v>
      </c>
      <c r="S24" s="21" t="s">
        <v>238</v>
      </c>
      <c r="T24" s="21" t="s">
        <v>303</v>
      </c>
      <c r="U24" s="21">
        <v>14</v>
      </c>
      <c r="V24" s="21">
        <v>4</v>
      </c>
      <c r="W24" s="21">
        <v>2023</v>
      </c>
      <c r="X24" s="9">
        <v>1</v>
      </c>
      <c r="Y24" s="61" t="s">
        <v>329</v>
      </c>
      <c r="Z24" s="61"/>
      <c r="AA24" s="61"/>
      <c r="AB24" s="21" t="s">
        <v>303</v>
      </c>
      <c r="AC24" s="21">
        <v>14</v>
      </c>
      <c r="AD24" s="21">
        <v>4</v>
      </c>
      <c r="AE24" s="21">
        <v>2023</v>
      </c>
      <c r="AF24" s="9">
        <v>1</v>
      </c>
      <c r="AG24" s="61" t="s">
        <v>329</v>
      </c>
      <c r="AH24" s="61"/>
      <c r="AI24" s="61"/>
      <c r="AJ24" s="21"/>
      <c r="AK24" s="21"/>
      <c r="AL24" s="21"/>
      <c r="AM24" s="21"/>
      <c r="AN24" s="8"/>
      <c r="AO24" s="57"/>
      <c r="AP24" s="58"/>
      <c r="AQ24" s="59"/>
      <c r="AR24" s="21"/>
      <c r="AS24" s="21"/>
      <c r="AT24" s="21"/>
      <c r="AU24" s="21"/>
      <c r="AV24" s="8"/>
      <c r="AW24" s="56"/>
      <c r="AX24" s="56"/>
      <c r="AY24" s="56"/>
    </row>
    <row r="25" spans="1:51" s="10" customFormat="1" ht="160.5" customHeight="1" x14ac:dyDescent="0.25">
      <c r="A25" s="21">
        <f t="shared" si="0"/>
        <v>15</v>
      </c>
      <c r="B25" s="21" t="s">
        <v>160</v>
      </c>
      <c r="C25" s="21">
        <v>18</v>
      </c>
      <c r="D25" s="21">
        <v>5</v>
      </c>
      <c r="E25" s="21">
        <v>2022</v>
      </c>
      <c r="F25" s="17" t="s">
        <v>38</v>
      </c>
      <c r="G25" s="17" t="s">
        <v>37</v>
      </c>
      <c r="H25" s="21" t="s">
        <v>161</v>
      </c>
      <c r="I25" s="21" t="s">
        <v>55</v>
      </c>
      <c r="J25" s="21" t="s">
        <v>167</v>
      </c>
      <c r="K25" s="21">
        <v>18</v>
      </c>
      <c r="L25" s="21">
        <v>5</v>
      </c>
      <c r="M25" s="21">
        <v>2022</v>
      </c>
      <c r="N25" s="21">
        <v>30</v>
      </c>
      <c r="O25" s="21">
        <v>3</v>
      </c>
      <c r="P25" s="21">
        <v>2023</v>
      </c>
      <c r="Q25" s="21" t="s">
        <v>162</v>
      </c>
      <c r="R25" s="8" t="s">
        <v>163</v>
      </c>
      <c r="S25" s="21" t="s">
        <v>163</v>
      </c>
      <c r="T25" s="21" t="s">
        <v>296</v>
      </c>
      <c r="U25" s="21">
        <v>14</v>
      </c>
      <c r="V25" s="21">
        <v>4</v>
      </c>
      <c r="W25" s="21">
        <v>2023</v>
      </c>
      <c r="X25" s="9">
        <v>0.2</v>
      </c>
      <c r="Y25" s="61" t="s">
        <v>319</v>
      </c>
      <c r="Z25" s="61"/>
      <c r="AA25" s="61"/>
      <c r="AB25" s="21" t="s">
        <v>296</v>
      </c>
      <c r="AC25" s="21">
        <v>11</v>
      </c>
      <c r="AD25" s="21">
        <v>7</v>
      </c>
      <c r="AE25" s="21">
        <v>2023</v>
      </c>
      <c r="AF25" s="8">
        <v>0.2</v>
      </c>
      <c r="AG25" s="62" t="s">
        <v>392</v>
      </c>
      <c r="AH25" s="63"/>
      <c r="AI25" s="64"/>
      <c r="AJ25" s="21"/>
      <c r="AK25" s="21"/>
      <c r="AL25" s="21"/>
      <c r="AM25" s="21"/>
      <c r="AN25" s="8"/>
      <c r="AO25" s="57"/>
      <c r="AP25" s="58"/>
      <c r="AQ25" s="59"/>
      <c r="AR25" s="21"/>
      <c r="AS25" s="21"/>
      <c r="AT25" s="21"/>
      <c r="AU25" s="21"/>
      <c r="AV25" s="8"/>
      <c r="AW25" s="56"/>
      <c r="AX25" s="56"/>
      <c r="AY25" s="56"/>
    </row>
    <row r="26" spans="1:51" s="10" customFormat="1" ht="272.45" customHeight="1" x14ac:dyDescent="0.25">
      <c r="A26" s="21">
        <f t="shared" si="0"/>
        <v>16</v>
      </c>
      <c r="B26" s="21" t="s">
        <v>164</v>
      </c>
      <c r="C26" s="21">
        <v>18</v>
      </c>
      <c r="D26" s="21">
        <v>5</v>
      </c>
      <c r="E26" s="21">
        <v>2022</v>
      </c>
      <c r="F26" s="17" t="s">
        <v>38</v>
      </c>
      <c r="G26" s="17" t="s">
        <v>37</v>
      </c>
      <c r="H26" s="21" t="s">
        <v>165</v>
      </c>
      <c r="I26" s="21" t="s">
        <v>168</v>
      </c>
      <c r="J26" s="21" t="s">
        <v>169</v>
      </c>
      <c r="K26" s="21">
        <v>18</v>
      </c>
      <c r="L26" s="21">
        <v>5</v>
      </c>
      <c r="M26" s="21">
        <v>2022</v>
      </c>
      <c r="N26" s="21">
        <v>30</v>
      </c>
      <c r="O26" s="21">
        <v>12</v>
      </c>
      <c r="P26" s="21">
        <v>2022</v>
      </c>
      <c r="Q26" s="21" t="s">
        <v>162</v>
      </c>
      <c r="R26" s="8" t="s">
        <v>166</v>
      </c>
      <c r="S26" s="8" t="s">
        <v>166</v>
      </c>
      <c r="T26" s="21" t="s">
        <v>296</v>
      </c>
      <c r="U26" s="21">
        <v>14</v>
      </c>
      <c r="V26" s="21">
        <v>4</v>
      </c>
      <c r="W26" s="21">
        <v>2023</v>
      </c>
      <c r="X26" s="9">
        <v>0.25</v>
      </c>
      <c r="Y26" s="61" t="s">
        <v>375</v>
      </c>
      <c r="Z26" s="61"/>
      <c r="AA26" s="61"/>
      <c r="AB26" s="21" t="s">
        <v>296</v>
      </c>
      <c r="AC26" s="21">
        <v>11</v>
      </c>
      <c r="AD26" s="21">
        <v>7</v>
      </c>
      <c r="AE26" s="21">
        <v>2023</v>
      </c>
      <c r="AF26" s="8">
        <v>0.33</v>
      </c>
      <c r="AG26" s="62" t="s">
        <v>393</v>
      </c>
      <c r="AH26" s="63"/>
      <c r="AI26" s="64"/>
      <c r="AJ26" s="21"/>
      <c r="AK26" s="21"/>
      <c r="AL26" s="21"/>
      <c r="AM26" s="21"/>
      <c r="AN26" s="8"/>
      <c r="AO26" s="57"/>
      <c r="AP26" s="58"/>
      <c r="AQ26" s="59"/>
      <c r="AR26" s="21"/>
      <c r="AS26" s="21"/>
      <c r="AT26" s="21"/>
      <c r="AU26" s="21"/>
      <c r="AV26" s="8"/>
      <c r="AW26" s="61"/>
      <c r="AX26" s="61"/>
      <c r="AY26" s="61"/>
    </row>
    <row r="27" spans="1:51" s="10" customFormat="1" ht="137.25" customHeight="1" x14ac:dyDescent="0.25">
      <c r="A27" s="21">
        <f t="shared" si="0"/>
        <v>17</v>
      </c>
      <c r="B27" s="21" t="s">
        <v>67</v>
      </c>
      <c r="C27" s="21">
        <v>6</v>
      </c>
      <c r="D27" s="21">
        <v>9</v>
      </c>
      <c r="E27" s="21">
        <v>2021</v>
      </c>
      <c r="F27" s="17" t="s">
        <v>65</v>
      </c>
      <c r="G27" s="17" t="s">
        <v>66</v>
      </c>
      <c r="H27" s="21" t="s">
        <v>69</v>
      </c>
      <c r="I27" s="21" t="s">
        <v>70</v>
      </c>
      <c r="J27" s="21" t="s">
        <v>71</v>
      </c>
      <c r="K27" s="21">
        <v>6</v>
      </c>
      <c r="L27" s="21">
        <v>9</v>
      </c>
      <c r="M27" s="21">
        <v>2021</v>
      </c>
      <c r="N27" s="25">
        <v>30</v>
      </c>
      <c r="O27" s="26">
        <v>6</v>
      </c>
      <c r="P27" s="26">
        <v>2023</v>
      </c>
      <c r="Q27" s="21" t="s">
        <v>68</v>
      </c>
      <c r="R27" s="8" t="s">
        <v>115</v>
      </c>
      <c r="S27" s="21" t="s">
        <v>72</v>
      </c>
      <c r="T27" s="21" t="s">
        <v>297</v>
      </c>
      <c r="U27" s="21">
        <v>19</v>
      </c>
      <c r="V27" s="21">
        <v>4</v>
      </c>
      <c r="W27" s="21">
        <v>2023</v>
      </c>
      <c r="X27" s="9">
        <v>0.5</v>
      </c>
      <c r="Y27" s="56" t="s">
        <v>320</v>
      </c>
      <c r="Z27" s="56"/>
      <c r="AA27" s="56"/>
      <c r="AB27" s="21" t="s">
        <v>303</v>
      </c>
      <c r="AC27" s="21">
        <v>10</v>
      </c>
      <c r="AD27" s="21">
        <v>7</v>
      </c>
      <c r="AE27" s="21">
        <v>2023</v>
      </c>
      <c r="AF27" s="9">
        <v>1</v>
      </c>
      <c r="AG27" s="61" t="s">
        <v>403</v>
      </c>
      <c r="AH27" s="61"/>
      <c r="AI27" s="61"/>
      <c r="AJ27" s="21"/>
      <c r="AK27" s="21"/>
      <c r="AL27" s="21"/>
      <c r="AM27" s="21"/>
      <c r="AN27" s="9"/>
      <c r="AO27" s="61"/>
      <c r="AP27" s="61"/>
      <c r="AQ27" s="61"/>
      <c r="AR27" s="21"/>
      <c r="AS27" s="21"/>
      <c r="AT27" s="21"/>
      <c r="AU27" s="21"/>
      <c r="AV27" s="9"/>
      <c r="AW27" s="61"/>
      <c r="AX27" s="61"/>
      <c r="AY27" s="61"/>
    </row>
    <row r="28" spans="1:51" s="10" customFormat="1" ht="105.6" customHeight="1" x14ac:dyDescent="0.25">
      <c r="A28" s="67">
        <f t="shared" si="0"/>
        <v>18</v>
      </c>
      <c r="B28" s="67" t="s">
        <v>135</v>
      </c>
      <c r="C28" s="67">
        <v>24</v>
      </c>
      <c r="D28" s="67">
        <v>5</v>
      </c>
      <c r="E28" s="67">
        <v>2022</v>
      </c>
      <c r="F28" s="70" t="s">
        <v>65</v>
      </c>
      <c r="G28" s="70" t="s">
        <v>136</v>
      </c>
      <c r="H28" s="67" t="s">
        <v>145</v>
      </c>
      <c r="I28" s="67" t="s">
        <v>146</v>
      </c>
      <c r="J28" s="21" t="s">
        <v>272</v>
      </c>
      <c r="K28" s="21">
        <v>24</v>
      </c>
      <c r="L28" s="21">
        <v>5</v>
      </c>
      <c r="M28" s="21">
        <v>2022</v>
      </c>
      <c r="N28" s="25">
        <v>30</v>
      </c>
      <c r="O28" s="26">
        <v>4</v>
      </c>
      <c r="P28" s="26">
        <v>2023</v>
      </c>
      <c r="Q28" s="21" t="s">
        <v>68</v>
      </c>
      <c r="R28" s="8" t="s">
        <v>137</v>
      </c>
      <c r="S28" s="8" t="s">
        <v>137</v>
      </c>
      <c r="T28" s="21" t="s">
        <v>303</v>
      </c>
      <c r="U28" s="21">
        <v>19</v>
      </c>
      <c r="V28" s="21">
        <v>4</v>
      </c>
      <c r="W28" s="21">
        <v>2023</v>
      </c>
      <c r="X28" s="9">
        <v>1</v>
      </c>
      <c r="Y28" s="56" t="s">
        <v>313</v>
      </c>
      <c r="Z28" s="56"/>
      <c r="AA28" s="56"/>
      <c r="AB28" s="21" t="s">
        <v>303</v>
      </c>
      <c r="AC28" s="21">
        <v>19</v>
      </c>
      <c r="AD28" s="21">
        <v>4</v>
      </c>
      <c r="AE28" s="21">
        <v>2023</v>
      </c>
      <c r="AF28" s="9">
        <v>1</v>
      </c>
      <c r="AG28" s="56" t="s">
        <v>313</v>
      </c>
      <c r="AH28" s="56"/>
      <c r="AI28" s="56"/>
      <c r="AJ28" s="21"/>
      <c r="AK28" s="21"/>
      <c r="AL28" s="21"/>
      <c r="AM28" s="21"/>
      <c r="AN28" s="9"/>
      <c r="AO28" s="61"/>
      <c r="AP28" s="61"/>
      <c r="AQ28" s="61"/>
      <c r="AR28" s="21"/>
      <c r="AS28" s="21"/>
      <c r="AT28" s="21"/>
      <c r="AU28" s="21"/>
      <c r="AV28" s="9"/>
      <c r="AW28" s="61"/>
      <c r="AX28" s="61"/>
      <c r="AY28" s="61"/>
    </row>
    <row r="29" spans="1:51" s="10" customFormat="1" ht="112.5" customHeight="1" x14ac:dyDescent="0.25">
      <c r="A29" s="67"/>
      <c r="B29" s="67"/>
      <c r="C29" s="67"/>
      <c r="D29" s="67"/>
      <c r="E29" s="67"/>
      <c r="F29" s="70"/>
      <c r="G29" s="70"/>
      <c r="H29" s="67"/>
      <c r="I29" s="67"/>
      <c r="J29" s="21" t="s">
        <v>138</v>
      </c>
      <c r="K29" s="21">
        <v>24</v>
      </c>
      <c r="L29" s="21">
        <v>5</v>
      </c>
      <c r="M29" s="21">
        <v>2022</v>
      </c>
      <c r="N29" s="25">
        <v>30</v>
      </c>
      <c r="O29" s="26">
        <v>4</v>
      </c>
      <c r="P29" s="26">
        <v>2023</v>
      </c>
      <c r="Q29" s="21" t="s">
        <v>68</v>
      </c>
      <c r="R29" s="8" t="s">
        <v>139</v>
      </c>
      <c r="S29" s="8" t="s">
        <v>139</v>
      </c>
      <c r="T29" s="21" t="s">
        <v>297</v>
      </c>
      <c r="U29" s="21">
        <v>19</v>
      </c>
      <c r="V29" s="21">
        <v>4</v>
      </c>
      <c r="W29" s="21">
        <v>2023</v>
      </c>
      <c r="X29" s="9">
        <v>0.5</v>
      </c>
      <c r="Y29" s="56" t="s">
        <v>314</v>
      </c>
      <c r="Z29" s="56"/>
      <c r="AA29" s="56"/>
      <c r="AB29" s="21" t="s">
        <v>303</v>
      </c>
      <c r="AC29" s="21">
        <v>10</v>
      </c>
      <c r="AD29" s="21">
        <v>7</v>
      </c>
      <c r="AE29" s="21">
        <v>2023</v>
      </c>
      <c r="AF29" s="9">
        <v>1</v>
      </c>
      <c r="AG29" s="61" t="s">
        <v>404</v>
      </c>
      <c r="AH29" s="61"/>
      <c r="AI29" s="61"/>
      <c r="AJ29" s="21"/>
      <c r="AK29" s="21"/>
      <c r="AL29" s="21"/>
      <c r="AM29" s="21"/>
      <c r="AN29" s="9"/>
      <c r="AO29" s="61"/>
      <c r="AP29" s="61"/>
      <c r="AQ29" s="61"/>
      <c r="AR29" s="21"/>
      <c r="AS29" s="21"/>
      <c r="AT29" s="21"/>
      <c r="AU29" s="21"/>
      <c r="AV29" s="8"/>
      <c r="AW29" s="56"/>
      <c r="AX29" s="56"/>
      <c r="AY29" s="56"/>
    </row>
    <row r="30" spans="1:51" s="10" customFormat="1" ht="378" customHeight="1" x14ac:dyDescent="0.25">
      <c r="A30" s="21">
        <f>1+A28</f>
        <v>19</v>
      </c>
      <c r="B30" s="21" t="s">
        <v>154</v>
      </c>
      <c r="C30" s="21">
        <v>16</v>
      </c>
      <c r="D30" s="21">
        <v>5</v>
      </c>
      <c r="E30" s="21">
        <v>2022</v>
      </c>
      <c r="F30" s="17" t="s">
        <v>82</v>
      </c>
      <c r="G30" s="17" t="s">
        <v>37</v>
      </c>
      <c r="H30" s="21" t="s">
        <v>342</v>
      </c>
      <c r="I30" s="21" t="s">
        <v>55</v>
      </c>
      <c r="J30" s="21" t="s">
        <v>155</v>
      </c>
      <c r="K30" s="21">
        <v>16</v>
      </c>
      <c r="L30" s="21">
        <v>5</v>
      </c>
      <c r="M30" s="21">
        <v>2022</v>
      </c>
      <c r="N30" s="21">
        <v>30</v>
      </c>
      <c r="O30" s="21">
        <v>12</v>
      </c>
      <c r="P30" s="21">
        <v>2022</v>
      </c>
      <c r="Q30" s="21" t="s">
        <v>156</v>
      </c>
      <c r="R30" s="21" t="s">
        <v>157</v>
      </c>
      <c r="S30" s="21" t="s">
        <v>157</v>
      </c>
      <c r="T30" s="21" t="s">
        <v>343</v>
      </c>
      <c r="U30" s="21">
        <v>14</v>
      </c>
      <c r="V30" s="21">
        <v>4</v>
      </c>
      <c r="W30" s="21">
        <v>2023</v>
      </c>
      <c r="X30" s="8">
        <v>1</v>
      </c>
      <c r="Y30" s="56" t="s">
        <v>344</v>
      </c>
      <c r="Z30" s="56"/>
      <c r="AA30" s="56"/>
      <c r="AB30" s="21" t="s">
        <v>343</v>
      </c>
      <c r="AC30" s="21">
        <v>11</v>
      </c>
      <c r="AD30" s="21">
        <v>7</v>
      </c>
      <c r="AE30" s="21">
        <v>2023</v>
      </c>
      <c r="AF30" s="8">
        <v>1</v>
      </c>
      <c r="AG30" s="62" t="s">
        <v>424</v>
      </c>
      <c r="AH30" s="63"/>
      <c r="AI30" s="64"/>
      <c r="AJ30" s="21"/>
      <c r="AK30" s="21"/>
      <c r="AL30" s="21"/>
      <c r="AM30" s="21"/>
      <c r="AN30" s="8"/>
      <c r="AO30" s="56"/>
      <c r="AP30" s="56"/>
      <c r="AQ30" s="56"/>
      <c r="AR30" s="21"/>
      <c r="AS30" s="21"/>
      <c r="AT30" s="21"/>
      <c r="AU30" s="21"/>
      <c r="AV30" s="8"/>
      <c r="AW30" s="61"/>
      <c r="AX30" s="61"/>
      <c r="AY30" s="61"/>
    </row>
    <row r="31" spans="1:51" s="10" customFormat="1" ht="175.5" customHeight="1" x14ac:dyDescent="0.25">
      <c r="A31" s="21">
        <f>1+A30</f>
        <v>20</v>
      </c>
      <c r="B31" s="21" t="s">
        <v>171</v>
      </c>
      <c r="C31" s="21">
        <v>16</v>
      </c>
      <c r="D31" s="21">
        <v>5</v>
      </c>
      <c r="E31" s="21">
        <v>2022</v>
      </c>
      <c r="F31" s="17" t="s">
        <v>82</v>
      </c>
      <c r="G31" s="17" t="s">
        <v>158</v>
      </c>
      <c r="H31" s="21" t="s">
        <v>159</v>
      </c>
      <c r="I31" s="21" t="s">
        <v>55</v>
      </c>
      <c r="J31" s="21" t="s">
        <v>240</v>
      </c>
      <c r="K31" s="21">
        <v>16</v>
      </c>
      <c r="L31" s="21">
        <v>5</v>
      </c>
      <c r="M31" s="21">
        <v>2022</v>
      </c>
      <c r="N31" s="21">
        <v>28</v>
      </c>
      <c r="O31" s="21">
        <v>2</v>
      </c>
      <c r="P31" s="21">
        <v>2023</v>
      </c>
      <c r="Q31" s="21" t="s">
        <v>156</v>
      </c>
      <c r="R31" s="8" t="s">
        <v>239</v>
      </c>
      <c r="S31" s="21" t="s">
        <v>238</v>
      </c>
      <c r="T31" s="21" t="s">
        <v>296</v>
      </c>
      <c r="U31" s="21">
        <v>14</v>
      </c>
      <c r="V31" s="21">
        <v>4</v>
      </c>
      <c r="W31" s="21">
        <v>2023</v>
      </c>
      <c r="X31" s="8">
        <v>0.95</v>
      </c>
      <c r="Y31" s="56" t="s">
        <v>321</v>
      </c>
      <c r="Z31" s="56"/>
      <c r="AA31" s="56"/>
      <c r="AB31" s="21" t="s">
        <v>296</v>
      </c>
      <c r="AC31" s="21">
        <v>11</v>
      </c>
      <c r="AD31" s="21">
        <v>7</v>
      </c>
      <c r="AE31" s="21">
        <v>2023</v>
      </c>
      <c r="AF31" s="8">
        <v>0.95</v>
      </c>
      <c r="AG31" s="62" t="s">
        <v>405</v>
      </c>
      <c r="AH31" s="63"/>
      <c r="AI31" s="64"/>
      <c r="AJ31" s="21"/>
      <c r="AK31" s="21"/>
      <c r="AL31" s="21"/>
      <c r="AM31" s="21"/>
      <c r="AN31" s="8"/>
      <c r="AO31" s="56"/>
      <c r="AP31" s="56"/>
      <c r="AQ31" s="56"/>
      <c r="AR31" s="21"/>
      <c r="AS31" s="21"/>
      <c r="AT31" s="21"/>
      <c r="AU31" s="21"/>
      <c r="AV31" s="8"/>
      <c r="AW31" s="61"/>
      <c r="AX31" s="61"/>
      <c r="AY31" s="61"/>
    </row>
    <row r="32" spans="1:51" s="10" customFormat="1" ht="126" customHeight="1" x14ac:dyDescent="0.25">
      <c r="A32" s="50">
        <f>1+A31</f>
        <v>21</v>
      </c>
      <c r="B32" s="50" t="s">
        <v>191</v>
      </c>
      <c r="C32" s="50">
        <v>4</v>
      </c>
      <c r="D32" s="50">
        <v>8</v>
      </c>
      <c r="E32" s="50">
        <v>2022</v>
      </c>
      <c r="F32" s="53" t="s">
        <v>82</v>
      </c>
      <c r="G32" s="53" t="s">
        <v>180</v>
      </c>
      <c r="H32" s="50" t="s">
        <v>416</v>
      </c>
      <c r="I32" s="50" t="s">
        <v>55</v>
      </c>
      <c r="J32" s="21" t="s">
        <v>195</v>
      </c>
      <c r="K32" s="21">
        <v>4</v>
      </c>
      <c r="L32" s="21">
        <v>8</v>
      </c>
      <c r="M32" s="21">
        <v>2022</v>
      </c>
      <c r="N32" s="21">
        <v>31</v>
      </c>
      <c r="O32" s="21">
        <v>3</v>
      </c>
      <c r="P32" s="21">
        <v>2023</v>
      </c>
      <c r="Q32" s="21" t="s">
        <v>192</v>
      </c>
      <c r="R32" s="21" t="s">
        <v>196</v>
      </c>
      <c r="S32" s="21" t="s">
        <v>196</v>
      </c>
      <c r="T32" s="21" t="s">
        <v>296</v>
      </c>
      <c r="U32" s="21">
        <v>14</v>
      </c>
      <c r="V32" s="21">
        <v>4</v>
      </c>
      <c r="W32" s="21">
        <v>2023</v>
      </c>
      <c r="X32" s="8">
        <v>0.9</v>
      </c>
      <c r="Y32" s="56" t="s">
        <v>394</v>
      </c>
      <c r="Z32" s="56"/>
      <c r="AA32" s="56"/>
      <c r="AB32" s="21" t="s">
        <v>296</v>
      </c>
      <c r="AC32" s="21">
        <v>11</v>
      </c>
      <c r="AD32" s="21">
        <v>7</v>
      </c>
      <c r="AE32" s="21">
        <v>2023</v>
      </c>
      <c r="AF32" s="8">
        <v>0.9</v>
      </c>
      <c r="AG32" s="62" t="s">
        <v>406</v>
      </c>
      <c r="AH32" s="63"/>
      <c r="AI32" s="64"/>
      <c r="AJ32" s="21"/>
      <c r="AK32" s="21"/>
      <c r="AL32" s="21"/>
      <c r="AM32" s="21"/>
      <c r="AN32" s="8"/>
      <c r="AO32" s="56"/>
      <c r="AP32" s="56"/>
      <c r="AQ32" s="56"/>
      <c r="AR32" s="21"/>
      <c r="AS32" s="21"/>
      <c r="AT32" s="21"/>
      <c r="AU32" s="21"/>
      <c r="AV32" s="8"/>
      <c r="AW32" s="61"/>
      <c r="AX32" s="61"/>
      <c r="AY32" s="61"/>
    </row>
    <row r="33" spans="1:51" s="10" customFormat="1" ht="95.1" customHeight="1" x14ac:dyDescent="0.25">
      <c r="A33" s="52"/>
      <c r="B33" s="52"/>
      <c r="C33" s="52"/>
      <c r="D33" s="52"/>
      <c r="E33" s="52"/>
      <c r="F33" s="55"/>
      <c r="G33" s="55"/>
      <c r="H33" s="52"/>
      <c r="I33" s="52"/>
      <c r="J33" s="21" t="s">
        <v>193</v>
      </c>
      <c r="K33" s="21">
        <v>4</v>
      </c>
      <c r="L33" s="21">
        <v>8</v>
      </c>
      <c r="M33" s="21">
        <v>2022</v>
      </c>
      <c r="N33" s="21">
        <v>30</v>
      </c>
      <c r="O33" s="21">
        <v>4</v>
      </c>
      <c r="P33" s="21">
        <v>2023</v>
      </c>
      <c r="Q33" s="21" t="s">
        <v>192</v>
      </c>
      <c r="R33" s="21" t="s">
        <v>194</v>
      </c>
      <c r="S33" s="21" t="s">
        <v>194</v>
      </c>
      <c r="T33" s="21" t="s">
        <v>297</v>
      </c>
      <c r="U33" s="21">
        <v>14</v>
      </c>
      <c r="V33" s="21">
        <v>4</v>
      </c>
      <c r="W33" s="21">
        <v>2023</v>
      </c>
      <c r="X33" s="8">
        <v>0.5</v>
      </c>
      <c r="Y33" s="56" t="s">
        <v>395</v>
      </c>
      <c r="Z33" s="56"/>
      <c r="AA33" s="56"/>
      <c r="AB33" s="21" t="s">
        <v>303</v>
      </c>
      <c r="AC33" s="21">
        <v>11</v>
      </c>
      <c r="AD33" s="21">
        <v>7</v>
      </c>
      <c r="AE33" s="21">
        <v>2023</v>
      </c>
      <c r="AF33" s="8">
        <v>1</v>
      </c>
      <c r="AG33" s="62" t="s">
        <v>396</v>
      </c>
      <c r="AH33" s="63"/>
      <c r="AI33" s="64"/>
      <c r="AJ33" s="21"/>
      <c r="AK33" s="21"/>
      <c r="AL33" s="21"/>
      <c r="AM33" s="21"/>
      <c r="AN33" s="8"/>
      <c r="AO33" s="56"/>
      <c r="AP33" s="56"/>
      <c r="AQ33" s="56"/>
      <c r="AR33" s="21"/>
      <c r="AS33" s="21"/>
      <c r="AT33" s="21"/>
      <c r="AU33" s="21"/>
      <c r="AV33" s="8"/>
      <c r="AW33" s="61"/>
      <c r="AX33" s="61"/>
      <c r="AY33" s="61"/>
    </row>
    <row r="34" spans="1:51" s="10" customFormat="1" ht="126.95" customHeight="1" x14ac:dyDescent="0.25">
      <c r="A34" s="21">
        <f>1+A32</f>
        <v>22</v>
      </c>
      <c r="B34" s="21" t="s">
        <v>99</v>
      </c>
      <c r="C34" s="21">
        <v>4</v>
      </c>
      <c r="D34" s="21">
        <v>1</v>
      </c>
      <c r="E34" s="21">
        <v>2022</v>
      </c>
      <c r="F34" s="17" t="s">
        <v>98</v>
      </c>
      <c r="G34" s="17" t="s">
        <v>37</v>
      </c>
      <c r="H34" s="21" t="s">
        <v>100</v>
      </c>
      <c r="I34" s="21" t="s">
        <v>55</v>
      </c>
      <c r="J34" s="21" t="s">
        <v>119</v>
      </c>
      <c r="K34" s="21">
        <v>4</v>
      </c>
      <c r="L34" s="21">
        <v>1</v>
      </c>
      <c r="M34" s="21">
        <v>2022</v>
      </c>
      <c r="N34" s="21">
        <v>31</v>
      </c>
      <c r="O34" s="21">
        <v>12</v>
      </c>
      <c r="P34" s="21">
        <v>2022</v>
      </c>
      <c r="Q34" s="21" t="s">
        <v>118</v>
      </c>
      <c r="R34" s="21" t="s">
        <v>116</v>
      </c>
      <c r="S34" s="21" t="s">
        <v>101</v>
      </c>
      <c r="T34" s="21" t="s">
        <v>296</v>
      </c>
      <c r="U34" s="21">
        <v>14</v>
      </c>
      <c r="V34" s="21">
        <v>4</v>
      </c>
      <c r="W34" s="21">
        <v>2023</v>
      </c>
      <c r="X34" s="8">
        <v>0.85</v>
      </c>
      <c r="Y34" s="61" t="s">
        <v>376</v>
      </c>
      <c r="Z34" s="61"/>
      <c r="AA34" s="61"/>
      <c r="AB34" s="21" t="s">
        <v>296</v>
      </c>
      <c r="AC34" s="115">
        <v>12</v>
      </c>
      <c r="AD34" s="115">
        <v>7</v>
      </c>
      <c r="AE34" s="115">
        <v>2023</v>
      </c>
      <c r="AF34" s="116">
        <v>0.87</v>
      </c>
      <c r="AG34" s="117" t="s">
        <v>397</v>
      </c>
      <c r="AH34" s="117"/>
      <c r="AI34" s="117"/>
      <c r="AJ34" s="21"/>
      <c r="AK34" s="21"/>
      <c r="AL34" s="21"/>
      <c r="AM34" s="21"/>
      <c r="AN34" s="8"/>
      <c r="AO34" s="61"/>
      <c r="AP34" s="61"/>
      <c r="AQ34" s="61"/>
      <c r="AR34" s="21"/>
      <c r="AS34" s="21"/>
      <c r="AT34" s="21"/>
      <c r="AU34" s="21"/>
      <c r="AV34" s="8"/>
      <c r="AW34" s="60"/>
      <c r="AX34" s="56"/>
      <c r="AY34" s="56"/>
    </row>
    <row r="35" spans="1:51" s="10" customFormat="1" ht="95.25" customHeight="1" x14ac:dyDescent="0.25">
      <c r="A35" s="50">
        <f>1+A34</f>
        <v>23</v>
      </c>
      <c r="B35" s="50" t="s">
        <v>241</v>
      </c>
      <c r="C35" s="50">
        <v>13</v>
      </c>
      <c r="D35" s="50">
        <v>1</v>
      </c>
      <c r="E35" s="50">
        <v>2023</v>
      </c>
      <c r="F35" s="53" t="s">
        <v>98</v>
      </c>
      <c r="G35" s="53" t="s">
        <v>37</v>
      </c>
      <c r="H35" s="50" t="s">
        <v>322</v>
      </c>
      <c r="I35" s="50" t="s">
        <v>245</v>
      </c>
      <c r="J35" s="21" t="s">
        <v>274</v>
      </c>
      <c r="K35" s="21">
        <v>13</v>
      </c>
      <c r="L35" s="21">
        <v>1</v>
      </c>
      <c r="M35" s="21">
        <v>2023</v>
      </c>
      <c r="N35" s="21">
        <v>28</v>
      </c>
      <c r="O35" s="21">
        <v>2</v>
      </c>
      <c r="P35" s="21">
        <v>2023</v>
      </c>
      <c r="Q35" s="21" t="s">
        <v>247</v>
      </c>
      <c r="R35" s="21" t="s">
        <v>249</v>
      </c>
      <c r="S35" s="21" t="s">
        <v>249</v>
      </c>
      <c r="T35" s="21" t="s">
        <v>303</v>
      </c>
      <c r="U35" s="21">
        <v>13</v>
      </c>
      <c r="V35" s="21">
        <v>4</v>
      </c>
      <c r="W35" s="21">
        <v>2023</v>
      </c>
      <c r="X35" s="8">
        <v>1</v>
      </c>
      <c r="Y35" s="62" t="s">
        <v>298</v>
      </c>
      <c r="Z35" s="63"/>
      <c r="AA35" s="64"/>
      <c r="AB35" s="21" t="s">
        <v>303</v>
      </c>
      <c r="AC35" s="21">
        <v>13</v>
      </c>
      <c r="AD35" s="21">
        <v>4</v>
      </c>
      <c r="AE35" s="21">
        <v>2023</v>
      </c>
      <c r="AF35" s="8">
        <v>1</v>
      </c>
      <c r="AG35" s="62" t="s">
        <v>298</v>
      </c>
      <c r="AH35" s="63"/>
      <c r="AI35" s="64"/>
      <c r="AJ35" s="21"/>
      <c r="AK35" s="21"/>
      <c r="AL35" s="21"/>
      <c r="AM35" s="21"/>
      <c r="AN35" s="8"/>
      <c r="AO35" s="62"/>
      <c r="AP35" s="63"/>
      <c r="AQ35" s="64"/>
      <c r="AR35" s="21"/>
      <c r="AS35" s="21"/>
      <c r="AT35" s="21"/>
      <c r="AU35" s="21"/>
      <c r="AV35" s="8"/>
      <c r="AW35" s="62"/>
      <c r="AX35" s="63"/>
      <c r="AY35" s="64"/>
    </row>
    <row r="36" spans="1:51" s="10" customFormat="1" ht="129" customHeight="1" x14ac:dyDescent="0.25">
      <c r="A36" s="51"/>
      <c r="B36" s="51"/>
      <c r="C36" s="51"/>
      <c r="D36" s="51">
        <v>1</v>
      </c>
      <c r="E36" s="51">
        <v>2022</v>
      </c>
      <c r="F36" s="54"/>
      <c r="G36" s="54"/>
      <c r="H36" s="51"/>
      <c r="I36" s="51"/>
      <c r="J36" s="21" t="s">
        <v>246</v>
      </c>
      <c r="K36" s="21">
        <v>13</v>
      </c>
      <c r="L36" s="21">
        <v>1</v>
      </c>
      <c r="M36" s="21">
        <v>2023</v>
      </c>
      <c r="N36" s="21">
        <v>31</v>
      </c>
      <c r="O36" s="21">
        <v>8</v>
      </c>
      <c r="P36" s="21">
        <v>2023</v>
      </c>
      <c r="Q36" s="21" t="s">
        <v>248</v>
      </c>
      <c r="R36" s="21" t="s">
        <v>250</v>
      </c>
      <c r="S36" s="21" t="s">
        <v>251</v>
      </c>
      <c r="T36" s="21" t="s">
        <v>297</v>
      </c>
      <c r="U36" s="21">
        <v>13</v>
      </c>
      <c r="V36" s="21">
        <v>4</v>
      </c>
      <c r="W36" s="21">
        <v>2023</v>
      </c>
      <c r="X36" s="8">
        <v>0</v>
      </c>
      <c r="Y36" s="62" t="s">
        <v>323</v>
      </c>
      <c r="Z36" s="63"/>
      <c r="AA36" s="64"/>
      <c r="AB36" s="21" t="s">
        <v>297</v>
      </c>
      <c r="AC36" s="21">
        <v>10</v>
      </c>
      <c r="AD36" s="21">
        <v>7</v>
      </c>
      <c r="AE36" s="21">
        <v>2023</v>
      </c>
      <c r="AF36" s="8">
        <v>0</v>
      </c>
      <c r="AG36" s="118" t="s">
        <v>323</v>
      </c>
      <c r="AH36" s="119"/>
      <c r="AI36" s="120"/>
      <c r="AJ36" s="21"/>
      <c r="AK36" s="21"/>
      <c r="AL36" s="21"/>
      <c r="AM36" s="21"/>
      <c r="AN36" s="8"/>
      <c r="AO36" s="62"/>
      <c r="AP36" s="63"/>
      <c r="AQ36" s="64"/>
      <c r="AR36" s="21"/>
      <c r="AS36" s="21"/>
      <c r="AT36" s="21"/>
      <c r="AU36" s="21"/>
      <c r="AV36" s="8"/>
      <c r="AW36" s="62"/>
      <c r="AX36" s="63"/>
      <c r="AY36" s="64"/>
    </row>
    <row r="37" spans="1:51" s="10" customFormat="1" ht="129" customHeight="1" x14ac:dyDescent="0.25">
      <c r="A37" s="52"/>
      <c r="B37" s="52"/>
      <c r="C37" s="52"/>
      <c r="D37" s="52">
        <v>1</v>
      </c>
      <c r="E37" s="52">
        <v>2022</v>
      </c>
      <c r="F37" s="55"/>
      <c r="G37" s="55"/>
      <c r="H37" s="52"/>
      <c r="I37" s="52"/>
      <c r="J37" s="21" t="s">
        <v>275</v>
      </c>
      <c r="K37" s="21">
        <v>13</v>
      </c>
      <c r="L37" s="21">
        <v>1</v>
      </c>
      <c r="M37" s="21">
        <v>2023</v>
      </c>
      <c r="N37" s="21">
        <v>31</v>
      </c>
      <c r="O37" s="21">
        <v>12</v>
      </c>
      <c r="P37" s="21">
        <v>2023</v>
      </c>
      <c r="Q37" s="21" t="s">
        <v>247</v>
      </c>
      <c r="R37" s="21" t="s">
        <v>252</v>
      </c>
      <c r="S37" s="21" t="s">
        <v>252</v>
      </c>
      <c r="T37" s="21" t="s">
        <v>297</v>
      </c>
      <c r="U37" s="21">
        <v>13</v>
      </c>
      <c r="V37" s="21">
        <v>4</v>
      </c>
      <c r="W37" s="21">
        <v>2023</v>
      </c>
      <c r="X37" s="8">
        <v>0</v>
      </c>
      <c r="Y37" s="62" t="s">
        <v>299</v>
      </c>
      <c r="Z37" s="63"/>
      <c r="AA37" s="64"/>
      <c r="AB37" s="21" t="s">
        <v>297</v>
      </c>
      <c r="AC37" s="21">
        <v>10</v>
      </c>
      <c r="AD37" s="21">
        <v>7</v>
      </c>
      <c r="AE37" s="21">
        <v>2023</v>
      </c>
      <c r="AF37" s="8">
        <v>0.33</v>
      </c>
      <c r="AG37" s="118" t="s">
        <v>398</v>
      </c>
      <c r="AH37" s="119"/>
      <c r="AI37" s="120"/>
      <c r="AJ37" s="21"/>
      <c r="AK37" s="21"/>
      <c r="AL37" s="21"/>
      <c r="AM37" s="21"/>
      <c r="AN37" s="8"/>
      <c r="AO37" s="62"/>
      <c r="AP37" s="63"/>
      <c r="AQ37" s="64"/>
      <c r="AR37" s="21"/>
      <c r="AS37" s="21"/>
      <c r="AT37" s="21"/>
      <c r="AU37" s="21"/>
      <c r="AV37" s="8"/>
      <c r="AW37" s="62"/>
      <c r="AX37" s="63"/>
      <c r="AY37" s="64"/>
    </row>
    <row r="38" spans="1:51" s="10" customFormat="1" ht="269.25" customHeight="1" x14ac:dyDescent="0.25">
      <c r="A38" s="21">
        <f>1+A35</f>
        <v>24</v>
      </c>
      <c r="B38" s="21" t="s">
        <v>242</v>
      </c>
      <c r="C38" s="21">
        <v>13</v>
      </c>
      <c r="D38" s="21">
        <v>1</v>
      </c>
      <c r="E38" s="21">
        <v>2023</v>
      </c>
      <c r="F38" s="17" t="s">
        <v>98</v>
      </c>
      <c r="G38" s="17" t="s">
        <v>37</v>
      </c>
      <c r="H38" s="21" t="s">
        <v>253</v>
      </c>
      <c r="I38" s="21" t="s">
        <v>254</v>
      </c>
      <c r="J38" s="21" t="s">
        <v>255</v>
      </c>
      <c r="K38" s="21">
        <v>13</v>
      </c>
      <c r="L38" s="21">
        <v>1</v>
      </c>
      <c r="M38" s="21">
        <v>2023</v>
      </c>
      <c r="N38" s="21">
        <v>30</v>
      </c>
      <c r="O38" s="21">
        <v>3</v>
      </c>
      <c r="P38" s="21">
        <v>2023</v>
      </c>
      <c r="Q38" s="21" t="s">
        <v>256</v>
      </c>
      <c r="R38" s="21" t="s">
        <v>257</v>
      </c>
      <c r="S38" s="21" t="s">
        <v>257</v>
      </c>
      <c r="T38" s="21" t="s">
        <v>297</v>
      </c>
      <c r="U38" s="21">
        <v>13</v>
      </c>
      <c r="V38" s="21">
        <v>4</v>
      </c>
      <c r="W38" s="21">
        <v>2023</v>
      </c>
      <c r="X38" s="8">
        <v>0</v>
      </c>
      <c r="Y38" s="62" t="s">
        <v>350</v>
      </c>
      <c r="Z38" s="63"/>
      <c r="AA38" s="64"/>
      <c r="AB38" s="21" t="s">
        <v>296</v>
      </c>
      <c r="AC38" s="21">
        <v>10</v>
      </c>
      <c r="AD38" s="21">
        <v>7</v>
      </c>
      <c r="AE38" s="21">
        <v>2023</v>
      </c>
      <c r="AF38" s="8">
        <v>0.8</v>
      </c>
      <c r="AG38" s="118" t="s">
        <v>425</v>
      </c>
      <c r="AH38" s="119"/>
      <c r="AI38" s="120"/>
      <c r="AJ38" s="21"/>
      <c r="AK38" s="21"/>
      <c r="AL38" s="21"/>
      <c r="AM38" s="21"/>
      <c r="AN38" s="8"/>
      <c r="AO38" s="62"/>
      <c r="AP38" s="63"/>
      <c r="AQ38" s="64"/>
      <c r="AR38" s="21"/>
      <c r="AS38" s="21"/>
      <c r="AT38" s="21"/>
      <c r="AU38" s="21"/>
      <c r="AV38" s="8"/>
      <c r="AW38" s="62"/>
      <c r="AX38" s="63"/>
      <c r="AY38" s="64"/>
    </row>
    <row r="39" spans="1:51" s="10" customFormat="1" ht="93" customHeight="1" x14ac:dyDescent="0.25">
      <c r="A39" s="50">
        <f>1+A38</f>
        <v>25</v>
      </c>
      <c r="B39" s="50" t="s">
        <v>243</v>
      </c>
      <c r="C39" s="50">
        <v>13</v>
      </c>
      <c r="D39" s="50">
        <v>1</v>
      </c>
      <c r="E39" s="50">
        <v>2023</v>
      </c>
      <c r="F39" s="53" t="s">
        <v>98</v>
      </c>
      <c r="G39" s="53" t="s">
        <v>37</v>
      </c>
      <c r="H39" s="50" t="s">
        <v>258</v>
      </c>
      <c r="I39" s="50" t="s">
        <v>259</v>
      </c>
      <c r="J39" s="21" t="s">
        <v>260</v>
      </c>
      <c r="K39" s="21">
        <v>13</v>
      </c>
      <c r="L39" s="21">
        <v>1</v>
      </c>
      <c r="M39" s="21">
        <v>2023</v>
      </c>
      <c r="N39" s="21">
        <v>28</v>
      </c>
      <c r="O39" s="21">
        <v>2</v>
      </c>
      <c r="P39" s="21">
        <v>2023</v>
      </c>
      <c r="Q39" s="21" t="s">
        <v>247</v>
      </c>
      <c r="R39" s="21" t="s">
        <v>265</v>
      </c>
      <c r="S39" s="21" t="s">
        <v>264</v>
      </c>
      <c r="T39" s="21" t="s">
        <v>303</v>
      </c>
      <c r="U39" s="21">
        <v>13</v>
      </c>
      <c r="V39" s="21">
        <v>4</v>
      </c>
      <c r="W39" s="21">
        <v>2023</v>
      </c>
      <c r="X39" s="8">
        <v>1</v>
      </c>
      <c r="Y39" s="62" t="s">
        <v>300</v>
      </c>
      <c r="Z39" s="63"/>
      <c r="AA39" s="64"/>
      <c r="AB39" s="21" t="s">
        <v>303</v>
      </c>
      <c r="AC39" s="21">
        <v>13</v>
      </c>
      <c r="AD39" s="21">
        <v>4</v>
      </c>
      <c r="AE39" s="21">
        <v>2023</v>
      </c>
      <c r="AF39" s="8">
        <v>1</v>
      </c>
      <c r="AG39" s="62" t="s">
        <v>300</v>
      </c>
      <c r="AH39" s="63"/>
      <c r="AI39" s="64"/>
      <c r="AJ39" s="21"/>
      <c r="AK39" s="21"/>
      <c r="AL39" s="21"/>
      <c r="AM39" s="21"/>
      <c r="AN39" s="8"/>
      <c r="AO39" s="62"/>
      <c r="AP39" s="63"/>
      <c r="AQ39" s="64"/>
      <c r="AR39" s="21"/>
      <c r="AS39" s="21"/>
      <c r="AT39" s="21"/>
      <c r="AU39" s="21"/>
      <c r="AV39" s="8"/>
      <c r="AW39" s="62"/>
      <c r="AX39" s="63"/>
      <c r="AY39" s="64"/>
    </row>
    <row r="40" spans="1:51" s="10" customFormat="1" ht="87" customHeight="1" x14ac:dyDescent="0.25">
      <c r="A40" s="51"/>
      <c r="B40" s="51"/>
      <c r="C40" s="51"/>
      <c r="D40" s="51"/>
      <c r="E40" s="51"/>
      <c r="F40" s="54"/>
      <c r="G40" s="54"/>
      <c r="H40" s="51"/>
      <c r="I40" s="51"/>
      <c r="J40" s="21" t="s">
        <v>261</v>
      </c>
      <c r="K40" s="21">
        <v>13</v>
      </c>
      <c r="L40" s="21">
        <v>1</v>
      </c>
      <c r="M40" s="21">
        <v>2023</v>
      </c>
      <c r="N40" s="21">
        <v>28</v>
      </c>
      <c r="O40" s="21">
        <v>2</v>
      </c>
      <c r="P40" s="21">
        <v>2023</v>
      </c>
      <c r="Q40" s="21" t="s">
        <v>247</v>
      </c>
      <c r="R40" s="21" t="s">
        <v>276</v>
      </c>
      <c r="S40" s="21" t="s">
        <v>277</v>
      </c>
      <c r="T40" s="21" t="s">
        <v>303</v>
      </c>
      <c r="U40" s="21">
        <v>13</v>
      </c>
      <c r="V40" s="21">
        <v>4</v>
      </c>
      <c r="W40" s="21">
        <v>2023</v>
      </c>
      <c r="X40" s="8">
        <v>1</v>
      </c>
      <c r="Y40" s="62" t="s">
        <v>301</v>
      </c>
      <c r="Z40" s="63"/>
      <c r="AA40" s="64"/>
      <c r="AB40" s="21" t="s">
        <v>303</v>
      </c>
      <c r="AC40" s="21">
        <v>13</v>
      </c>
      <c r="AD40" s="21">
        <v>4</v>
      </c>
      <c r="AE40" s="21">
        <v>2023</v>
      </c>
      <c r="AF40" s="8">
        <v>1</v>
      </c>
      <c r="AG40" s="62" t="s">
        <v>301</v>
      </c>
      <c r="AH40" s="63"/>
      <c r="AI40" s="64"/>
      <c r="AJ40" s="21"/>
      <c r="AK40" s="21"/>
      <c r="AL40" s="21"/>
      <c r="AM40" s="21"/>
      <c r="AN40" s="8"/>
      <c r="AO40" s="62"/>
      <c r="AP40" s="63"/>
      <c r="AQ40" s="64"/>
      <c r="AR40" s="21"/>
      <c r="AS40" s="21"/>
      <c r="AT40" s="21"/>
      <c r="AU40" s="21"/>
      <c r="AV40" s="8"/>
      <c r="AW40" s="62"/>
      <c r="AX40" s="63"/>
      <c r="AY40" s="64"/>
    </row>
    <row r="41" spans="1:51" s="10" customFormat="1" ht="54.75" customHeight="1" x14ac:dyDescent="0.25">
      <c r="A41" s="51"/>
      <c r="B41" s="51"/>
      <c r="C41" s="51"/>
      <c r="D41" s="51"/>
      <c r="E41" s="51"/>
      <c r="F41" s="54"/>
      <c r="G41" s="54"/>
      <c r="H41" s="51"/>
      <c r="I41" s="51"/>
      <c r="J41" s="21" t="s">
        <v>262</v>
      </c>
      <c r="K41" s="21">
        <v>13</v>
      </c>
      <c r="L41" s="21">
        <v>1</v>
      </c>
      <c r="M41" s="21">
        <v>2023</v>
      </c>
      <c r="N41" s="21">
        <v>31</v>
      </c>
      <c r="O41" s="21">
        <v>3</v>
      </c>
      <c r="P41" s="21">
        <v>2023</v>
      </c>
      <c r="Q41" s="21" t="s">
        <v>247</v>
      </c>
      <c r="R41" s="21" t="s">
        <v>266</v>
      </c>
      <c r="S41" s="21" t="s">
        <v>266</v>
      </c>
      <c r="T41" s="21" t="s">
        <v>303</v>
      </c>
      <c r="U41" s="21">
        <v>13</v>
      </c>
      <c r="V41" s="21">
        <v>4</v>
      </c>
      <c r="W41" s="21">
        <v>2023</v>
      </c>
      <c r="X41" s="8">
        <v>1</v>
      </c>
      <c r="Y41" s="62" t="s">
        <v>324</v>
      </c>
      <c r="Z41" s="63"/>
      <c r="AA41" s="64"/>
      <c r="AB41" s="21" t="s">
        <v>303</v>
      </c>
      <c r="AC41" s="21">
        <v>13</v>
      </c>
      <c r="AD41" s="21">
        <v>4</v>
      </c>
      <c r="AE41" s="21">
        <v>2023</v>
      </c>
      <c r="AF41" s="8">
        <v>1</v>
      </c>
      <c r="AG41" s="62" t="s">
        <v>324</v>
      </c>
      <c r="AH41" s="63"/>
      <c r="AI41" s="64"/>
      <c r="AJ41" s="21"/>
      <c r="AK41" s="21"/>
      <c r="AL41" s="21"/>
      <c r="AM41" s="21"/>
      <c r="AN41" s="8"/>
      <c r="AO41" s="62"/>
      <c r="AP41" s="63"/>
      <c r="AQ41" s="64"/>
      <c r="AR41" s="21"/>
      <c r="AS41" s="21"/>
      <c r="AT41" s="21"/>
      <c r="AU41" s="21"/>
      <c r="AV41" s="8"/>
      <c r="AW41" s="62"/>
      <c r="AX41" s="63"/>
      <c r="AY41" s="64"/>
    </row>
    <row r="42" spans="1:51" s="10" customFormat="1" ht="78.75" customHeight="1" x14ac:dyDescent="0.25">
      <c r="A42" s="52"/>
      <c r="B42" s="52"/>
      <c r="C42" s="52"/>
      <c r="D42" s="52"/>
      <c r="E42" s="52"/>
      <c r="F42" s="55"/>
      <c r="G42" s="55"/>
      <c r="H42" s="52"/>
      <c r="I42" s="52"/>
      <c r="J42" s="21" t="s">
        <v>263</v>
      </c>
      <c r="K42" s="21">
        <v>13</v>
      </c>
      <c r="L42" s="21">
        <v>1</v>
      </c>
      <c r="M42" s="21">
        <v>2023</v>
      </c>
      <c r="N42" s="21">
        <v>30</v>
      </c>
      <c r="O42" s="21">
        <v>4</v>
      </c>
      <c r="P42" s="21">
        <v>2023</v>
      </c>
      <c r="Q42" s="21" t="s">
        <v>247</v>
      </c>
      <c r="R42" s="21" t="s">
        <v>267</v>
      </c>
      <c r="S42" s="21" t="s">
        <v>267</v>
      </c>
      <c r="T42" s="21" t="s">
        <v>297</v>
      </c>
      <c r="U42" s="21">
        <v>13</v>
      </c>
      <c r="V42" s="21">
        <v>4</v>
      </c>
      <c r="W42" s="21">
        <v>2023</v>
      </c>
      <c r="X42" s="8">
        <v>0</v>
      </c>
      <c r="Y42" s="62" t="s">
        <v>302</v>
      </c>
      <c r="Z42" s="63"/>
      <c r="AA42" s="64"/>
      <c r="AB42" s="21" t="s">
        <v>296</v>
      </c>
      <c r="AC42" s="21">
        <v>10</v>
      </c>
      <c r="AD42" s="21">
        <v>7</v>
      </c>
      <c r="AE42" s="21">
        <v>2023</v>
      </c>
      <c r="AF42" s="8">
        <v>0.5</v>
      </c>
      <c r="AG42" s="118" t="s">
        <v>417</v>
      </c>
      <c r="AH42" s="119"/>
      <c r="AI42" s="120"/>
      <c r="AJ42" s="21"/>
      <c r="AK42" s="21"/>
      <c r="AL42" s="21"/>
      <c r="AM42" s="21"/>
      <c r="AN42" s="8"/>
      <c r="AO42" s="62"/>
      <c r="AP42" s="63"/>
      <c r="AQ42" s="64"/>
      <c r="AR42" s="21"/>
      <c r="AS42" s="21"/>
      <c r="AT42" s="21"/>
      <c r="AU42" s="21"/>
      <c r="AV42" s="8"/>
      <c r="AW42" s="62"/>
      <c r="AX42" s="63"/>
      <c r="AY42" s="64"/>
    </row>
    <row r="43" spans="1:51" s="10" customFormat="1" ht="232.5" customHeight="1" x14ac:dyDescent="0.25">
      <c r="A43" s="21">
        <f>1+A39</f>
        <v>26</v>
      </c>
      <c r="B43" s="21" t="s">
        <v>244</v>
      </c>
      <c r="C43" s="21">
        <v>4</v>
      </c>
      <c r="D43" s="21">
        <v>1</v>
      </c>
      <c r="E43" s="21">
        <v>2022</v>
      </c>
      <c r="F43" s="17" t="s">
        <v>98</v>
      </c>
      <c r="G43" s="17" t="s">
        <v>37</v>
      </c>
      <c r="H43" s="21" t="s">
        <v>268</v>
      </c>
      <c r="I43" s="21" t="s">
        <v>269</v>
      </c>
      <c r="J43" s="21" t="s">
        <v>278</v>
      </c>
      <c r="K43" s="21">
        <v>13</v>
      </c>
      <c r="L43" s="21">
        <v>1</v>
      </c>
      <c r="M43" s="21">
        <v>2023</v>
      </c>
      <c r="N43" s="21">
        <v>30</v>
      </c>
      <c r="O43" s="21">
        <v>4</v>
      </c>
      <c r="P43" s="21">
        <v>2023</v>
      </c>
      <c r="Q43" s="21" t="s">
        <v>270</v>
      </c>
      <c r="R43" s="21" t="s">
        <v>271</v>
      </c>
      <c r="S43" s="21" t="s">
        <v>271</v>
      </c>
      <c r="T43" s="8" t="s">
        <v>297</v>
      </c>
      <c r="U43" s="21">
        <v>13</v>
      </c>
      <c r="V43" s="21">
        <v>4</v>
      </c>
      <c r="W43" s="21">
        <v>2023</v>
      </c>
      <c r="X43" s="8">
        <v>0</v>
      </c>
      <c r="Y43" s="61" t="s">
        <v>325</v>
      </c>
      <c r="Z43" s="61"/>
      <c r="AA43" s="61"/>
      <c r="AB43" s="21" t="s">
        <v>296</v>
      </c>
      <c r="AC43" s="21">
        <v>10</v>
      </c>
      <c r="AD43" s="21">
        <v>7</v>
      </c>
      <c r="AE43" s="21">
        <v>2023</v>
      </c>
      <c r="AF43" s="8">
        <v>0.33</v>
      </c>
      <c r="AG43" s="117" t="s">
        <v>426</v>
      </c>
      <c r="AH43" s="117"/>
      <c r="AI43" s="117"/>
      <c r="AJ43" s="21"/>
      <c r="AK43" s="21"/>
      <c r="AL43" s="21"/>
      <c r="AM43" s="21"/>
      <c r="AN43" s="8"/>
      <c r="AO43" s="61"/>
      <c r="AP43" s="61"/>
      <c r="AQ43" s="61"/>
      <c r="AR43" s="21"/>
      <c r="AS43" s="21"/>
      <c r="AT43" s="21"/>
      <c r="AU43" s="21"/>
      <c r="AV43" s="8"/>
      <c r="AW43" s="61"/>
      <c r="AX43" s="61"/>
      <c r="AY43" s="61"/>
    </row>
    <row r="44" spans="1:51" s="10" customFormat="1" ht="204.75" customHeight="1" x14ac:dyDescent="0.25">
      <c r="A44" s="18">
        <f>1+A43</f>
        <v>27</v>
      </c>
      <c r="B44" s="18" t="s">
        <v>173</v>
      </c>
      <c r="C44" s="18">
        <v>21</v>
      </c>
      <c r="D44" s="18">
        <v>7</v>
      </c>
      <c r="E44" s="18">
        <v>2022</v>
      </c>
      <c r="F44" s="19" t="s">
        <v>41</v>
      </c>
      <c r="G44" s="19" t="s">
        <v>174</v>
      </c>
      <c r="H44" s="18" t="s">
        <v>175</v>
      </c>
      <c r="I44" s="18" t="s">
        <v>197</v>
      </c>
      <c r="J44" s="21" t="s">
        <v>176</v>
      </c>
      <c r="K44" s="21">
        <v>21</v>
      </c>
      <c r="L44" s="21">
        <v>7</v>
      </c>
      <c r="M44" s="21">
        <v>2022</v>
      </c>
      <c r="N44" s="21">
        <v>30</v>
      </c>
      <c r="O44" s="21">
        <v>4</v>
      </c>
      <c r="P44" s="21">
        <v>2023</v>
      </c>
      <c r="Q44" s="21" t="s">
        <v>102</v>
      </c>
      <c r="R44" s="21" t="s">
        <v>177</v>
      </c>
      <c r="S44" s="21" t="s">
        <v>178</v>
      </c>
      <c r="T44" s="21" t="s">
        <v>297</v>
      </c>
      <c r="U44" s="21">
        <v>14</v>
      </c>
      <c r="V44" s="21">
        <v>4</v>
      </c>
      <c r="W44" s="21">
        <v>2023</v>
      </c>
      <c r="X44" s="8">
        <v>0.75</v>
      </c>
      <c r="Y44" s="60" t="s">
        <v>315</v>
      </c>
      <c r="Z44" s="56"/>
      <c r="AA44" s="56"/>
      <c r="AB44" s="21" t="s">
        <v>296</v>
      </c>
      <c r="AC44" s="49">
        <v>5</v>
      </c>
      <c r="AD44" s="21">
        <v>7</v>
      </c>
      <c r="AE44" s="21">
        <v>2023</v>
      </c>
      <c r="AF44" s="122">
        <v>0.99609999999999999</v>
      </c>
      <c r="AG44" s="65" t="s">
        <v>427</v>
      </c>
      <c r="AH44" s="61"/>
      <c r="AI44" s="61"/>
      <c r="AJ44" s="21"/>
      <c r="AK44" s="21"/>
      <c r="AL44" s="21"/>
      <c r="AM44" s="21"/>
      <c r="AN44" s="8"/>
      <c r="AO44" s="65"/>
      <c r="AP44" s="61"/>
      <c r="AQ44" s="61"/>
      <c r="AR44" s="21"/>
      <c r="AS44" s="21"/>
      <c r="AT44" s="21"/>
      <c r="AU44" s="21"/>
      <c r="AV44" s="8"/>
      <c r="AW44" s="65"/>
      <c r="AX44" s="61"/>
      <c r="AY44" s="61"/>
    </row>
    <row r="45" spans="1:51" s="10" customFormat="1" ht="183.75" customHeight="1" x14ac:dyDescent="0.25">
      <c r="A45" s="21">
        <f>1+A44</f>
        <v>28</v>
      </c>
      <c r="B45" s="21" t="s">
        <v>104</v>
      </c>
      <c r="C45" s="21">
        <v>13</v>
      </c>
      <c r="D45" s="21">
        <v>1</v>
      </c>
      <c r="E45" s="21">
        <v>2022</v>
      </c>
      <c r="F45" s="17" t="s">
        <v>39</v>
      </c>
      <c r="G45" s="17" t="s">
        <v>66</v>
      </c>
      <c r="H45" s="21" t="s">
        <v>105</v>
      </c>
      <c r="I45" s="21" t="s">
        <v>120</v>
      </c>
      <c r="J45" s="21" t="s">
        <v>106</v>
      </c>
      <c r="K45" s="21">
        <v>13</v>
      </c>
      <c r="L45" s="21">
        <v>1</v>
      </c>
      <c r="M45" s="21">
        <v>2022</v>
      </c>
      <c r="N45" s="21">
        <v>30</v>
      </c>
      <c r="O45" s="21">
        <v>4</v>
      </c>
      <c r="P45" s="21">
        <v>2023</v>
      </c>
      <c r="Q45" s="21" t="s">
        <v>103</v>
      </c>
      <c r="R45" s="21" t="s">
        <v>107</v>
      </c>
      <c r="S45" s="21" t="s">
        <v>108</v>
      </c>
      <c r="T45" s="21" t="s">
        <v>303</v>
      </c>
      <c r="U45" s="21">
        <v>14</v>
      </c>
      <c r="V45" s="21">
        <v>4</v>
      </c>
      <c r="W45" s="21">
        <v>2023</v>
      </c>
      <c r="X45" s="8">
        <v>1</v>
      </c>
      <c r="Y45" s="56" t="s">
        <v>308</v>
      </c>
      <c r="Z45" s="56"/>
      <c r="AA45" s="56"/>
      <c r="AB45" s="21" t="s">
        <v>303</v>
      </c>
      <c r="AC45" s="21">
        <v>14</v>
      </c>
      <c r="AD45" s="21">
        <v>4</v>
      </c>
      <c r="AE45" s="21">
        <v>2023</v>
      </c>
      <c r="AF45" s="8">
        <v>1</v>
      </c>
      <c r="AG45" s="56" t="s">
        <v>308</v>
      </c>
      <c r="AH45" s="56"/>
      <c r="AI45" s="56"/>
      <c r="AJ45" s="21"/>
      <c r="AK45" s="21"/>
      <c r="AL45" s="21"/>
      <c r="AM45" s="21"/>
      <c r="AN45" s="8"/>
      <c r="AO45" s="61"/>
      <c r="AP45" s="61"/>
      <c r="AQ45" s="61"/>
      <c r="AR45" s="21"/>
      <c r="AS45" s="21"/>
      <c r="AT45" s="21"/>
      <c r="AU45" s="21"/>
      <c r="AV45" s="8"/>
      <c r="AW45" s="61"/>
      <c r="AX45" s="61"/>
      <c r="AY45" s="61"/>
    </row>
    <row r="46" spans="1:51" s="10" customFormat="1" ht="213.75" customHeight="1" x14ac:dyDescent="0.25">
      <c r="A46" s="21">
        <f>1+A45</f>
        <v>29</v>
      </c>
      <c r="B46" s="21" t="s">
        <v>109</v>
      </c>
      <c r="C46" s="21">
        <v>21</v>
      </c>
      <c r="D46" s="21">
        <v>1</v>
      </c>
      <c r="E46" s="21">
        <v>2022</v>
      </c>
      <c r="F46" s="17" t="s">
        <v>110</v>
      </c>
      <c r="G46" s="17" t="s">
        <v>66</v>
      </c>
      <c r="H46" s="21" t="s">
        <v>111</v>
      </c>
      <c r="I46" s="21" t="s">
        <v>55</v>
      </c>
      <c r="J46" s="21" t="s">
        <v>372</v>
      </c>
      <c r="K46" s="21">
        <v>19</v>
      </c>
      <c r="L46" s="21">
        <v>4</v>
      </c>
      <c r="M46" s="21">
        <v>2023</v>
      </c>
      <c r="N46" s="21">
        <v>30</v>
      </c>
      <c r="O46" s="21">
        <v>6</v>
      </c>
      <c r="P46" s="21">
        <v>2023</v>
      </c>
      <c r="Q46" s="21" t="s">
        <v>112</v>
      </c>
      <c r="R46" s="21" t="s">
        <v>373</v>
      </c>
      <c r="S46" s="21" t="s">
        <v>373</v>
      </c>
      <c r="T46" s="21" t="s">
        <v>296</v>
      </c>
      <c r="U46" s="21">
        <v>18</v>
      </c>
      <c r="V46" s="21">
        <v>4</v>
      </c>
      <c r="W46" s="21">
        <v>2023</v>
      </c>
      <c r="X46" s="8">
        <v>0</v>
      </c>
      <c r="Y46" s="61" t="s">
        <v>351</v>
      </c>
      <c r="Z46" s="61"/>
      <c r="AA46" s="61"/>
      <c r="AB46" s="21" t="s">
        <v>296</v>
      </c>
      <c r="AC46" s="21">
        <v>5</v>
      </c>
      <c r="AD46" s="21">
        <v>6</v>
      </c>
      <c r="AE46" s="21">
        <v>2023</v>
      </c>
      <c r="AF46" s="8">
        <v>0.5</v>
      </c>
      <c r="AG46" s="117" t="s">
        <v>418</v>
      </c>
      <c r="AH46" s="117"/>
      <c r="AI46" s="117"/>
      <c r="AJ46" s="21"/>
      <c r="AK46" s="21"/>
      <c r="AL46" s="21"/>
      <c r="AM46" s="21"/>
      <c r="AN46" s="8"/>
      <c r="AO46" s="57"/>
      <c r="AP46" s="58"/>
      <c r="AQ46" s="59"/>
      <c r="AR46" s="21"/>
      <c r="AS46" s="21"/>
      <c r="AT46" s="21"/>
      <c r="AU46" s="21"/>
      <c r="AV46" s="8"/>
      <c r="AW46" s="57"/>
      <c r="AX46" s="58"/>
      <c r="AY46" s="59"/>
    </row>
    <row r="47" spans="1:51" s="10" customFormat="1" ht="225" customHeight="1" x14ac:dyDescent="0.25">
      <c r="A47" s="50">
        <f>1+A46</f>
        <v>30</v>
      </c>
      <c r="B47" s="50" t="s">
        <v>150</v>
      </c>
      <c r="C47" s="50">
        <v>2</v>
      </c>
      <c r="D47" s="50">
        <v>6</v>
      </c>
      <c r="E47" s="50">
        <v>2022</v>
      </c>
      <c r="F47" s="53" t="s">
        <v>121</v>
      </c>
      <c r="G47" s="53" t="s">
        <v>37</v>
      </c>
      <c r="H47" s="86" t="s">
        <v>170</v>
      </c>
      <c r="I47" s="50" t="s">
        <v>151</v>
      </c>
      <c r="J47" s="21" t="s">
        <v>368</v>
      </c>
      <c r="K47" s="128">
        <v>23</v>
      </c>
      <c r="L47" s="128">
        <v>9</v>
      </c>
      <c r="M47" s="128">
        <v>2022</v>
      </c>
      <c r="N47" s="21">
        <v>30</v>
      </c>
      <c r="O47" s="21">
        <v>9</v>
      </c>
      <c r="P47" s="21">
        <v>2023</v>
      </c>
      <c r="Q47" s="21" t="s">
        <v>152</v>
      </c>
      <c r="R47" s="21" t="s">
        <v>370</v>
      </c>
      <c r="S47" s="21" t="s">
        <v>370</v>
      </c>
      <c r="T47" s="21" t="s">
        <v>296</v>
      </c>
      <c r="U47" s="21">
        <v>19</v>
      </c>
      <c r="V47" s="21">
        <v>4</v>
      </c>
      <c r="W47" s="21">
        <v>2023</v>
      </c>
      <c r="X47" s="8">
        <v>0</v>
      </c>
      <c r="Y47" s="56" t="s">
        <v>377</v>
      </c>
      <c r="Z47" s="56"/>
      <c r="AA47" s="56"/>
      <c r="AB47" s="21" t="s">
        <v>297</v>
      </c>
      <c r="AC47" s="21">
        <v>10</v>
      </c>
      <c r="AD47" s="21">
        <v>7</v>
      </c>
      <c r="AE47" s="21">
        <v>2023</v>
      </c>
      <c r="AF47" s="8">
        <v>0.25</v>
      </c>
      <c r="AG47" s="61" t="s">
        <v>407</v>
      </c>
      <c r="AH47" s="61"/>
      <c r="AI47" s="61"/>
      <c r="AJ47" s="21"/>
      <c r="AK47" s="21"/>
      <c r="AL47" s="21"/>
      <c r="AM47" s="21"/>
      <c r="AN47" s="8"/>
      <c r="AO47" s="56"/>
      <c r="AP47" s="56"/>
      <c r="AQ47" s="56"/>
      <c r="AR47" s="21"/>
      <c r="AS47" s="21"/>
      <c r="AT47" s="21"/>
      <c r="AU47" s="21"/>
      <c r="AV47" s="8"/>
      <c r="AW47" s="56"/>
      <c r="AX47" s="56"/>
      <c r="AY47" s="56"/>
    </row>
    <row r="48" spans="1:51" s="10" customFormat="1" ht="201" customHeight="1" x14ac:dyDescent="0.25">
      <c r="A48" s="52"/>
      <c r="B48" s="52"/>
      <c r="C48" s="52"/>
      <c r="D48" s="52"/>
      <c r="E48" s="52"/>
      <c r="F48" s="55"/>
      <c r="G48" s="55"/>
      <c r="H48" s="87"/>
      <c r="I48" s="52"/>
      <c r="J48" s="21" t="s">
        <v>369</v>
      </c>
      <c r="K48" s="128">
        <v>23</v>
      </c>
      <c r="L48" s="128">
        <v>9</v>
      </c>
      <c r="M48" s="128">
        <v>2022</v>
      </c>
      <c r="N48" s="21">
        <v>30</v>
      </c>
      <c r="O48" s="21">
        <v>9</v>
      </c>
      <c r="P48" s="21">
        <v>2023</v>
      </c>
      <c r="Q48" s="21" t="s">
        <v>152</v>
      </c>
      <c r="R48" s="21" t="s">
        <v>371</v>
      </c>
      <c r="S48" s="21" t="s">
        <v>371</v>
      </c>
      <c r="T48" s="21"/>
      <c r="U48" s="21"/>
      <c r="V48" s="21"/>
      <c r="W48" s="21"/>
      <c r="X48" s="8"/>
      <c r="Y48" s="66" t="s">
        <v>379</v>
      </c>
      <c r="Z48" s="66"/>
      <c r="AA48" s="66"/>
      <c r="AB48" s="21" t="s">
        <v>297</v>
      </c>
      <c r="AC48" s="21">
        <v>10</v>
      </c>
      <c r="AD48" s="21">
        <v>7</v>
      </c>
      <c r="AE48" s="21">
        <v>2023</v>
      </c>
      <c r="AF48" s="8" t="s">
        <v>309</v>
      </c>
      <c r="AG48" s="117" t="s">
        <v>380</v>
      </c>
      <c r="AH48" s="117"/>
      <c r="AI48" s="117"/>
      <c r="AJ48" s="21"/>
      <c r="AK48" s="21"/>
      <c r="AL48" s="21"/>
      <c r="AM48" s="21"/>
      <c r="AN48" s="8"/>
      <c r="AO48" s="48"/>
      <c r="AP48" s="48"/>
      <c r="AQ48" s="48"/>
      <c r="AR48" s="21"/>
      <c r="AS48" s="21"/>
      <c r="AT48" s="21"/>
      <c r="AU48" s="21"/>
      <c r="AV48" s="8"/>
      <c r="AW48" s="48"/>
      <c r="AX48" s="48"/>
      <c r="AY48" s="48"/>
    </row>
    <row r="49" spans="1:51" s="10" customFormat="1" ht="108" customHeight="1" x14ac:dyDescent="0.25">
      <c r="A49" s="50">
        <f>1+A47</f>
        <v>31</v>
      </c>
      <c r="B49" s="50" t="s">
        <v>200</v>
      </c>
      <c r="C49" s="50">
        <v>23</v>
      </c>
      <c r="D49" s="50">
        <v>9</v>
      </c>
      <c r="E49" s="50">
        <v>2022</v>
      </c>
      <c r="F49" s="53" t="s">
        <v>121</v>
      </c>
      <c r="G49" s="53" t="s">
        <v>37</v>
      </c>
      <c r="H49" s="50" t="s">
        <v>222</v>
      </c>
      <c r="I49" s="50" t="s">
        <v>201</v>
      </c>
      <c r="J49" s="21" t="s">
        <v>230</v>
      </c>
      <c r="K49" s="21">
        <v>23</v>
      </c>
      <c r="L49" s="21">
        <v>9</v>
      </c>
      <c r="M49" s="21">
        <v>2022</v>
      </c>
      <c r="N49" s="21">
        <v>8</v>
      </c>
      <c r="O49" s="21">
        <v>9</v>
      </c>
      <c r="P49" s="21">
        <v>2023</v>
      </c>
      <c r="Q49" s="21" t="s">
        <v>189</v>
      </c>
      <c r="R49" s="21" t="s">
        <v>231</v>
      </c>
      <c r="S49" s="21" t="s">
        <v>231</v>
      </c>
      <c r="T49" s="21" t="s">
        <v>297</v>
      </c>
      <c r="U49" s="21">
        <v>19</v>
      </c>
      <c r="V49" s="21">
        <v>4</v>
      </c>
      <c r="W49" s="21">
        <v>2023</v>
      </c>
      <c r="X49" s="8">
        <v>0</v>
      </c>
      <c r="Y49" s="56" t="s">
        <v>326</v>
      </c>
      <c r="Z49" s="56"/>
      <c r="AA49" s="56"/>
      <c r="AB49" s="21" t="s">
        <v>297</v>
      </c>
      <c r="AC49" s="21">
        <v>10</v>
      </c>
      <c r="AD49" s="21">
        <v>7</v>
      </c>
      <c r="AE49" s="21">
        <v>2023</v>
      </c>
      <c r="AF49" s="127">
        <v>1</v>
      </c>
      <c r="AG49" s="61" t="s">
        <v>381</v>
      </c>
      <c r="AH49" s="61"/>
      <c r="AI49" s="61"/>
      <c r="AJ49" s="21"/>
      <c r="AK49" s="21"/>
      <c r="AL49" s="21"/>
      <c r="AM49" s="21"/>
      <c r="AN49" s="9"/>
      <c r="AO49" s="61"/>
      <c r="AP49" s="61"/>
      <c r="AQ49" s="61"/>
      <c r="AR49" s="21"/>
      <c r="AS49" s="21"/>
      <c r="AT49" s="21"/>
      <c r="AU49" s="21"/>
      <c r="AV49" s="8"/>
      <c r="AW49" s="56"/>
      <c r="AX49" s="56"/>
      <c r="AY49" s="56"/>
    </row>
    <row r="50" spans="1:51" s="10" customFormat="1" ht="108" customHeight="1" x14ac:dyDescent="0.25">
      <c r="A50" s="52"/>
      <c r="B50" s="52"/>
      <c r="C50" s="52"/>
      <c r="D50" s="52"/>
      <c r="E50" s="52"/>
      <c r="F50" s="55"/>
      <c r="G50" s="55"/>
      <c r="H50" s="52"/>
      <c r="I50" s="52"/>
      <c r="J50" s="21" t="s">
        <v>202</v>
      </c>
      <c r="K50" s="21">
        <v>23</v>
      </c>
      <c r="L50" s="21">
        <v>9</v>
      </c>
      <c r="M50" s="21">
        <v>2022</v>
      </c>
      <c r="N50" s="21">
        <v>8</v>
      </c>
      <c r="O50" s="21">
        <v>9</v>
      </c>
      <c r="P50" s="21">
        <v>2023</v>
      </c>
      <c r="Q50" s="21" t="s">
        <v>189</v>
      </c>
      <c r="R50" s="21" t="s">
        <v>203</v>
      </c>
      <c r="S50" s="21" t="s">
        <v>203</v>
      </c>
      <c r="T50" s="21" t="s">
        <v>297</v>
      </c>
      <c r="U50" s="21">
        <v>19</v>
      </c>
      <c r="V50" s="21">
        <v>4</v>
      </c>
      <c r="W50" s="21">
        <v>2023</v>
      </c>
      <c r="X50" s="8">
        <v>0</v>
      </c>
      <c r="Y50" s="56" t="s">
        <v>326</v>
      </c>
      <c r="Z50" s="56"/>
      <c r="AA50" s="56"/>
      <c r="AB50" s="21" t="s">
        <v>297</v>
      </c>
      <c r="AC50" s="21">
        <v>10</v>
      </c>
      <c r="AD50" s="21">
        <v>7</v>
      </c>
      <c r="AE50" s="21">
        <v>2023</v>
      </c>
      <c r="AF50" s="127">
        <v>0</v>
      </c>
      <c r="AG50" s="117" t="s">
        <v>428</v>
      </c>
      <c r="AH50" s="117"/>
      <c r="AI50" s="117"/>
      <c r="AJ50" s="21"/>
      <c r="AK50" s="21"/>
      <c r="AL50" s="21"/>
      <c r="AM50" s="21"/>
      <c r="AN50" s="9"/>
      <c r="AO50" s="61"/>
      <c r="AP50" s="61"/>
      <c r="AQ50" s="61"/>
      <c r="AR50" s="21"/>
      <c r="AS50" s="21"/>
      <c r="AT50" s="21"/>
      <c r="AU50" s="21"/>
      <c r="AV50" s="8"/>
      <c r="AW50" s="56"/>
      <c r="AX50" s="56"/>
      <c r="AY50" s="56"/>
    </row>
    <row r="51" spans="1:51" s="10" customFormat="1" ht="108" customHeight="1" x14ac:dyDescent="0.25">
      <c r="A51" s="18">
        <f>1+A49</f>
        <v>32</v>
      </c>
      <c r="B51" s="18" t="s">
        <v>204</v>
      </c>
      <c r="C51" s="18">
        <v>23</v>
      </c>
      <c r="D51" s="18">
        <v>9</v>
      </c>
      <c r="E51" s="18">
        <v>2022</v>
      </c>
      <c r="F51" s="19" t="s">
        <v>121</v>
      </c>
      <c r="G51" s="19" t="s">
        <v>37</v>
      </c>
      <c r="H51" s="18" t="s">
        <v>205</v>
      </c>
      <c r="I51" s="18" t="s">
        <v>206</v>
      </c>
      <c r="J51" s="21" t="s">
        <v>232</v>
      </c>
      <c r="K51" s="21">
        <v>23</v>
      </c>
      <c r="L51" s="21">
        <v>9</v>
      </c>
      <c r="M51" s="21">
        <v>2022</v>
      </c>
      <c r="N51" s="21">
        <v>8</v>
      </c>
      <c r="O51" s="21">
        <v>9</v>
      </c>
      <c r="P51" s="21">
        <v>2023</v>
      </c>
      <c r="Q51" s="21" t="s">
        <v>189</v>
      </c>
      <c r="R51" s="21" t="s">
        <v>233</v>
      </c>
      <c r="S51" s="21" t="s">
        <v>233</v>
      </c>
      <c r="T51" s="21" t="s">
        <v>297</v>
      </c>
      <c r="U51" s="21">
        <v>19</v>
      </c>
      <c r="V51" s="21">
        <v>4</v>
      </c>
      <c r="W51" s="21">
        <v>2023</v>
      </c>
      <c r="X51" s="8">
        <v>0</v>
      </c>
      <c r="Y51" s="56" t="s">
        <v>326</v>
      </c>
      <c r="Z51" s="56"/>
      <c r="AA51" s="56"/>
      <c r="AB51" s="21" t="s">
        <v>297</v>
      </c>
      <c r="AC51" s="21">
        <v>10</v>
      </c>
      <c r="AD51" s="21">
        <v>7</v>
      </c>
      <c r="AE51" s="21">
        <v>2023</v>
      </c>
      <c r="AF51" s="127">
        <v>0</v>
      </c>
      <c r="AG51" s="117" t="s">
        <v>428</v>
      </c>
      <c r="AH51" s="117"/>
      <c r="AI51" s="117"/>
      <c r="AJ51" s="21"/>
      <c r="AK51" s="21"/>
      <c r="AL51" s="21"/>
      <c r="AM51" s="21"/>
      <c r="AN51" s="9"/>
      <c r="AO51" s="61"/>
      <c r="AP51" s="61"/>
      <c r="AQ51" s="61"/>
      <c r="AR51" s="21"/>
      <c r="AS51" s="21"/>
      <c r="AT51" s="21"/>
      <c r="AU51" s="21"/>
      <c r="AV51" s="8"/>
      <c r="AW51" s="56"/>
      <c r="AX51" s="56"/>
      <c r="AY51" s="56"/>
    </row>
    <row r="52" spans="1:51" s="10" customFormat="1" ht="108" customHeight="1" x14ac:dyDescent="0.25">
      <c r="A52" s="50">
        <f>1+A51</f>
        <v>33</v>
      </c>
      <c r="B52" s="50" t="s">
        <v>207</v>
      </c>
      <c r="C52" s="50">
        <v>23</v>
      </c>
      <c r="D52" s="50">
        <v>9</v>
      </c>
      <c r="E52" s="50">
        <v>2022</v>
      </c>
      <c r="F52" s="53" t="s">
        <v>121</v>
      </c>
      <c r="G52" s="53" t="s">
        <v>37</v>
      </c>
      <c r="H52" s="50" t="s">
        <v>223</v>
      </c>
      <c r="I52" s="50" t="s">
        <v>234</v>
      </c>
      <c r="J52" s="21" t="s">
        <v>224</v>
      </c>
      <c r="K52" s="21">
        <v>23</v>
      </c>
      <c r="L52" s="21">
        <v>9</v>
      </c>
      <c r="M52" s="21">
        <v>2022</v>
      </c>
      <c r="N52" s="21">
        <v>8</v>
      </c>
      <c r="O52" s="21">
        <v>3</v>
      </c>
      <c r="P52" s="21">
        <v>2023</v>
      </c>
      <c r="Q52" s="21" t="s">
        <v>189</v>
      </c>
      <c r="R52" s="21" t="s">
        <v>225</v>
      </c>
      <c r="S52" s="21" t="s">
        <v>225</v>
      </c>
      <c r="T52" s="21" t="s">
        <v>303</v>
      </c>
      <c r="U52" s="21">
        <v>19</v>
      </c>
      <c r="V52" s="21">
        <v>4</v>
      </c>
      <c r="W52" s="21">
        <v>2023</v>
      </c>
      <c r="X52" s="8">
        <v>1</v>
      </c>
      <c r="Y52" s="56" t="s">
        <v>352</v>
      </c>
      <c r="Z52" s="56"/>
      <c r="AA52" s="56"/>
      <c r="AB52" s="21" t="s">
        <v>303</v>
      </c>
      <c r="AC52" s="21">
        <v>19</v>
      </c>
      <c r="AD52" s="21">
        <v>4</v>
      </c>
      <c r="AE52" s="21">
        <v>2023</v>
      </c>
      <c r="AF52" s="8">
        <v>1</v>
      </c>
      <c r="AG52" s="56" t="s">
        <v>352</v>
      </c>
      <c r="AH52" s="56"/>
      <c r="AI52" s="56"/>
      <c r="AJ52" s="21"/>
      <c r="AK52" s="21"/>
      <c r="AL52" s="21"/>
      <c r="AM52" s="21"/>
      <c r="AN52" s="9"/>
      <c r="AO52" s="61"/>
      <c r="AP52" s="61"/>
      <c r="AQ52" s="61"/>
      <c r="AR52" s="21"/>
      <c r="AS52" s="21"/>
      <c r="AT52" s="21"/>
      <c r="AU52" s="21"/>
      <c r="AV52" s="8"/>
      <c r="AW52" s="56"/>
      <c r="AX52" s="56"/>
      <c r="AY52" s="56"/>
    </row>
    <row r="53" spans="1:51" s="10" customFormat="1" ht="108" customHeight="1" x14ac:dyDescent="0.25">
      <c r="A53" s="52"/>
      <c r="B53" s="52"/>
      <c r="C53" s="52"/>
      <c r="D53" s="52"/>
      <c r="E53" s="52"/>
      <c r="F53" s="55"/>
      <c r="G53" s="55"/>
      <c r="H53" s="52"/>
      <c r="I53" s="52"/>
      <c r="J53" s="21" t="s">
        <v>226</v>
      </c>
      <c r="K53" s="21">
        <v>23</v>
      </c>
      <c r="L53" s="21">
        <v>9</v>
      </c>
      <c r="M53" s="21">
        <v>2022</v>
      </c>
      <c r="N53" s="21">
        <v>30</v>
      </c>
      <c r="O53" s="21">
        <v>5</v>
      </c>
      <c r="P53" s="21">
        <v>2023</v>
      </c>
      <c r="Q53" s="21" t="s">
        <v>189</v>
      </c>
      <c r="R53" s="21" t="s">
        <v>208</v>
      </c>
      <c r="S53" s="21" t="s">
        <v>209</v>
      </c>
      <c r="T53" s="21" t="s">
        <v>296</v>
      </c>
      <c r="U53" s="21">
        <v>19</v>
      </c>
      <c r="V53" s="21">
        <v>4</v>
      </c>
      <c r="W53" s="21">
        <v>2023</v>
      </c>
      <c r="X53" s="8">
        <v>0.5</v>
      </c>
      <c r="Y53" s="56" t="s">
        <v>327</v>
      </c>
      <c r="Z53" s="56"/>
      <c r="AA53" s="56"/>
      <c r="AB53" s="21" t="s">
        <v>303</v>
      </c>
      <c r="AC53" s="21">
        <v>10</v>
      </c>
      <c r="AD53" s="21">
        <v>7</v>
      </c>
      <c r="AE53" s="21">
        <v>2023</v>
      </c>
      <c r="AF53" s="127">
        <v>1</v>
      </c>
      <c r="AG53" s="121" t="s">
        <v>382</v>
      </c>
      <c r="AH53" s="121"/>
      <c r="AI53" s="121"/>
      <c r="AJ53" s="21"/>
      <c r="AK53" s="21"/>
      <c r="AL53" s="21"/>
      <c r="AM53" s="21"/>
      <c r="AN53" s="9"/>
      <c r="AO53" s="61"/>
      <c r="AP53" s="61"/>
      <c r="AQ53" s="61"/>
      <c r="AR53" s="21"/>
      <c r="AS53" s="21"/>
      <c r="AT53" s="21"/>
      <c r="AU53" s="21"/>
      <c r="AV53" s="8"/>
      <c r="AW53" s="56"/>
      <c r="AX53" s="56"/>
      <c r="AY53" s="56"/>
    </row>
    <row r="54" spans="1:51" s="10" customFormat="1" ht="108" customHeight="1" x14ac:dyDescent="0.25">
      <c r="A54" s="50">
        <f>1+A52</f>
        <v>34</v>
      </c>
      <c r="B54" s="50" t="s">
        <v>210</v>
      </c>
      <c r="C54" s="50">
        <v>23</v>
      </c>
      <c r="D54" s="50">
        <v>9</v>
      </c>
      <c r="E54" s="50">
        <v>2022</v>
      </c>
      <c r="F54" s="53" t="s">
        <v>121</v>
      </c>
      <c r="G54" s="53" t="s">
        <v>37</v>
      </c>
      <c r="H54" s="50" t="s">
        <v>211</v>
      </c>
      <c r="I54" s="50" t="s">
        <v>227</v>
      </c>
      <c r="J54" s="21" t="s">
        <v>216</v>
      </c>
      <c r="K54" s="21">
        <v>23</v>
      </c>
      <c r="L54" s="21">
        <v>9</v>
      </c>
      <c r="M54" s="21">
        <v>2022</v>
      </c>
      <c r="N54" s="21">
        <v>8</v>
      </c>
      <c r="O54" s="21">
        <v>3</v>
      </c>
      <c r="P54" s="21">
        <v>2023</v>
      </c>
      <c r="Q54" s="21" t="s">
        <v>189</v>
      </c>
      <c r="R54" s="21" t="s">
        <v>212</v>
      </c>
      <c r="S54" s="21" t="s">
        <v>212</v>
      </c>
      <c r="T54" s="21" t="s">
        <v>303</v>
      </c>
      <c r="U54" s="21">
        <v>19</v>
      </c>
      <c r="V54" s="21">
        <v>4</v>
      </c>
      <c r="W54" s="21">
        <v>2023</v>
      </c>
      <c r="X54" s="8">
        <v>1</v>
      </c>
      <c r="Y54" s="56" t="s">
        <v>328</v>
      </c>
      <c r="Z54" s="56"/>
      <c r="AA54" s="56"/>
      <c r="AB54" s="21" t="s">
        <v>303</v>
      </c>
      <c r="AC54" s="21">
        <v>19</v>
      </c>
      <c r="AD54" s="21">
        <v>4</v>
      </c>
      <c r="AE54" s="21">
        <v>2023</v>
      </c>
      <c r="AF54" s="8">
        <v>1</v>
      </c>
      <c r="AG54" s="56" t="s">
        <v>328</v>
      </c>
      <c r="AH54" s="56"/>
      <c r="AI54" s="56"/>
      <c r="AJ54" s="21"/>
      <c r="AK54" s="21"/>
      <c r="AL54" s="21"/>
      <c r="AM54" s="21"/>
      <c r="AN54" s="9"/>
      <c r="AO54" s="61"/>
      <c r="AP54" s="61"/>
      <c r="AQ54" s="61"/>
      <c r="AR54" s="21"/>
      <c r="AS54" s="21"/>
      <c r="AT54" s="21"/>
      <c r="AU54" s="21"/>
      <c r="AV54" s="8"/>
      <c r="AW54" s="56"/>
      <c r="AX54" s="56"/>
      <c r="AY54" s="56"/>
    </row>
    <row r="55" spans="1:51" s="10" customFormat="1" ht="108" customHeight="1" x14ac:dyDescent="0.25">
      <c r="A55" s="52"/>
      <c r="B55" s="52"/>
      <c r="C55" s="52"/>
      <c r="D55" s="52"/>
      <c r="E55" s="52"/>
      <c r="F55" s="55"/>
      <c r="G55" s="55"/>
      <c r="H55" s="52"/>
      <c r="I55" s="52"/>
      <c r="J55" s="21" t="s">
        <v>235</v>
      </c>
      <c r="K55" s="21">
        <v>23</v>
      </c>
      <c r="L55" s="21">
        <v>9</v>
      </c>
      <c r="M55" s="21">
        <v>2022</v>
      </c>
      <c r="N55" s="21">
        <v>8</v>
      </c>
      <c r="O55" s="21">
        <v>9</v>
      </c>
      <c r="P55" s="21">
        <v>2023</v>
      </c>
      <c r="Q55" s="21" t="s">
        <v>189</v>
      </c>
      <c r="R55" s="21" t="s">
        <v>213</v>
      </c>
      <c r="S55" s="21" t="s">
        <v>213</v>
      </c>
      <c r="T55" s="21" t="s">
        <v>303</v>
      </c>
      <c r="U55" s="21">
        <v>19</v>
      </c>
      <c r="V55" s="21">
        <v>4</v>
      </c>
      <c r="W55" s="21">
        <v>2023</v>
      </c>
      <c r="X55" s="8">
        <v>1</v>
      </c>
      <c r="Y55" s="56" t="s">
        <v>305</v>
      </c>
      <c r="Z55" s="56"/>
      <c r="AA55" s="56"/>
      <c r="AB55" s="21" t="s">
        <v>303</v>
      </c>
      <c r="AC55" s="21">
        <v>19</v>
      </c>
      <c r="AD55" s="21">
        <v>4</v>
      </c>
      <c r="AE55" s="21">
        <v>2023</v>
      </c>
      <c r="AF55" s="8">
        <v>1</v>
      </c>
      <c r="AG55" s="56" t="s">
        <v>419</v>
      </c>
      <c r="AH55" s="56"/>
      <c r="AI55" s="56"/>
      <c r="AJ55" s="21"/>
      <c r="AK55" s="21"/>
      <c r="AL55" s="21"/>
      <c r="AM55" s="21"/>
      <c r="AN55" s="9"/>
      <c r="AO55" s="61"/>
      <c r="AP55" s="61"/>
      <c r="AQ55" s="61"/>
      <c r="AR55" s="21"/>
      <c r="AS55" s="21"/>
      <c r="AT55" s="21"/>
      <c r="AU55" s="21"/>
      <c r="AV55" s="8"/>
      <c r="AW55" s="56"/>
      <c r="AX55" s="56"/>
      <c r="AY55" s="56"/>
    </row>
    <row r="56" spans="1:51" s="10" customFormat="1" ht="178.5" customHeight="1" x14ac:dyDescent="0.25">
      <c r="A56" s="18">
        <f>1+A54</f>
        <v>35</v>
      </c>
      <c r="B56" s="18" t="s">
        <v>214</v>
      </c>
      <c r="C56" s="18">
        <v>23</v>
      </c>
      <c r="D56" s="18">
        <v>9</v>
      </c>
      <c r="E56" s="18">
        <v>2022</v>
      </c>
      <c r="F56" s="19" t="s">
        <v>121</v>
      </c>
      <c r="G56" s="19" t="s">
        <v>37</v>
      </c>
      <c r="H56" s="18" t="s">
        <v>228</v>
      </c>
      <c r="I56" s="18" t="s">
        <v>217</v>
      </c>
      <c r="J56" s="21" t="s">
        <v>229</v>
      </c>
      <c r="K56" s="21">
        <v>23</v>
      </c>
      <c r="L56" s="21">
        <v>9</v>
      </c>
      <c r="M56" s="21">
        <v>2022</v>
      </c>
      <c r="N56" s="21">
        <v>8</v>
      </c>
      <c r="O56" s="21">
        <v>9</v>
      </c>
      <c r="P56" s="21">
        <v>2023</v>
      </c>
      <c r="Q56" s="21" t="s">
        <v>189</v>
      </c>
      <c r="R56" s="21" t="s">
        <v>215</v>
      </c>
      <c r="S56" s="21" t="s">
        <v>215</v>
      </c>
      <c r="T56" s="21" t="s">
        <v>297</v>
      </c>
      <c r="U56" s="21">
        <v>19</v>
      </c>
      <c r="V56" s="21">
        <v>4</v>
      </c>
      <c r="W56" s="21">
        <v>2023</v>
      </c>
      <c r="X56" s="8">
        <v>0.25</v>
      </c>
      <c r="Y56" s="56" t="s">
        <v>353</v>
      </c>
      <c r="Z56" s="56"/>
      <c r="AA56" s="56"/>
      <c r="AB56" s="21" t="s">
        <v>297</v>
      </c>
      <c r="AC56" s="21">
        <v>10</v>
      </c>
      <c r="AD56" s="21">
        <v>7</v>
      </c>
      <c r="AE56" s="21">
        <v>2023</v>
      </c>
      <c r="AF56" s="127">
        <v>0.5</v>
      </c>
      <c r="AG56" s="56" t="s">
        <v>384</v>
      </c>
      <c r="AH56" s="56"/>
      <c r="AI56" s="56"/>
      <c r="AJ56" s="21"/>
      <c r="AK56" s="21"/>
      <c r="AL56" s="21"/>
      <c r="AM56" s="21"/>
      <c r="AN56" s="9"/>
      <c r="AO56" s="61"/>
      <c r="AP56" s="61"/>
      <c r="AQ56" s="61"/>
      <c r="AR56" s="21"/>
      <c r="AS56" s="21"/>
      <c r="AT56" s="21"/>
      <c r="AU56" s="21"/>
      <c r="AV56" s="8"/>
      <c r="AW56" s="56"/>
      <c r="AX56" s="56"/>
      <c r="AY56" s="56"/>
    </row>
    <row r="57" spans="1:51" s="10" customFormat="1" ht="366" customHeight="1" x14ac:dyDescent="0.25">
      <c r="A57" s="21">
        <f>1+A56</f>
        <v>36</v>
      </c>
      <c r="B57" s="21" t="s">
        <v>140</v>
      </c>
      <c r="C57" s="21">
        <v>23</v>
      </c>
      <c r="D57" s="21">
        <v>5</v>
      </c>
      <c r="E57" s="21">
        <v>2022</v>
      </c>
      <c r="F57" s="17" t="s">
        <v>36</v>
      </c>
      <c r="G57" s="17" t="s">
        <v>37</v>
      </c>
      <c r="H57" s="21" t="s">
        <v>141</v>
      </c>
      <c r="I57" s="21" t="s">
        <v>147</v>
      </c>
      <c r="J57" s="21" t="s">
        <v>153</v>
      </c>
      <c r="K57" s="21">
        <v>23</v>
      </c>
      <c r="L57" s="21">
        <v>5</v>
      </c>
      <c r="M57" s="21">
        <v>2022</v>
      </c>
      <c r="N57" s="21">
        <v>31</v>
      </c>
      <c r="O57" s="21">
        <v>12</v>
      </c>
      <c r="P57" s="21">
        <v>2022</v>
      </c>
      <c r="Q57" s="21" t="s">
        <v>142</v>
      </c>
      <c r="R57" s="21" t="s">
        <v>144</v>
      </c>
      <c r="S57" s="21" t="s">
        <v>143</v>
      </c>
      <c r="T57" s="21" t="s">
        <v>303</v>
      </c>
      <c r="U57" s="21">
        <v>14</v>
      </c>
      <c r="V57" s="21">
        <v>4</v>
      </c>
      <c r="W57" s="21">
        <v>2023</v>
      </c>
      <c r="X57" s="8">
        <v>1</v>
      </c>
      <c r="Y57" s="56" t="s">
        <v>354</v>
      </c>
      <c r="Z57" s="56"/>
      <c r="AA57" s="56"/>
      <c r="AB57" s="21" t="s">
        <v>303</v>
      </c>
      <c r="AC57" s="21">
        <v>14</v>
      </c>
      <c r="AD57" s="21">
        <v>4</v>
      </c>
      <c r="AE57" s="21">
        <v>2023</v>
      </c>
      <c r="AF57" s="8">
        <v>1</v>
      </c>
      <c r="AG57" s="56" t="s">
        <v>354</v>
      </c>
      <c r="AH57" s="56"/>
      <c r="AI57" s="56"/>
      <c r="AJ57" s="21"/>
      <c r="AK57" s="21"/>
      <c r="AL57" s="21"/>
      <c r="AM57" s="21"/>
      <c r="AN57" s="8"/>
      <c r="AO57" s="56"/>
      <c r="AP57" s="56"/>
      <c r="AQ57" s="56"/>
      <c r="AR57" s="21"/>
      <c r="AS57" s="21"/>
      <c r="AT57" s="21"/>
      <c r="AU57" s="21"/>
      <c r="AV57" s="8"/>
      <c r="AW57" s="56"/>
      <c r="AX57" s="56"/>
      <c r="AY57" s="56"/>
    </row>
    <row r="58" spans="1:51" s="10" customFormat="1" ht="190.5" customHeight="1" x14ac:dyDescent="0.25">
      <c r="A58" s="18">
        <f>1+A57</f>
        <v>37</v>
      </c>
      <c r="B58" s="18" t="s">
        <v>218</v>
      </c>
      <c r="C58" s="18">
        <v>19</v>
      </c>
      <c r="D58" s="18">
        <v>9</v>
      </c>
      <c r="E58" s="18">
        <v>2022</v>
      </c>
      <c r="F58" s="19" t="s">
        <v>54</v>
      </c>
      <c r="G58" s="19" t="s">
        <v>37</v>
      </c>
      <c r="H58" s="18" t="s">
        <v>219</v>
      </c>
      <c r="I58" s="18" t="s">
        <v>220</v>
      </c>
      <c r="J58" s="21" t="s">
        <v>221</v>
      </c>
      <c r="K58" s="21">
        <v>19</v>
      </c>
      <c r="L58" s="21">
        <v>9</v>
      </c>
      <c r="M58" s="21">
        <v>2022</v>
      </c>
      <c r="N58" s="21">
        <v>28</v>
      </c>
      <c r="O58" s="21">
        <v>2</v>
      </c>
      <c r="P58" s="21">
        <v>2023</v>
      </c>
      <c r="Q58" s="21" t="s">
        <v>172</v>
      </c>
      <c r="R58" s="21" t="s">
        <v>236</v>
      </c>
      <c r="S58" s="21" t="s">
        <v>236</v>
      </c>
      <c r="T58" s="21" t="s">
        <v>303</v>
      </c>
      <c r="U58" s="21">
        <v>18</v>
      </c>
      <c r="V58" s="21">
        <v>4</v>
      </c>
      <c r="W58" s="21">
        <v>2023</v>
      </c>
      <c r="X58" s="8">
        <v>1</v>
      </c>
      <c r="Y58" s="56" t="s">
        <v>378</v>
      </c>
      <c r="Z58" s="56"/>
      <c r="AA58" s="56"/>
      <c r="AB58" s="21" t="s">
        <v>303</v>
      </c>
      <c r="AC58" s="21">
        <v>18</v>
      </c>
      <c r="AD58" s="21">
        <v>4</v>
      </c>
      <c r="AE58" s="21">
        <v>2023</v>
      </c>
      <c r="AF58" s="8">
        <v>1</v>
      </c>
      <c r="AG58" s="56" t="s">
        <v>429</v>
      </c>
      <c r="AH58" s="56"/>
      <c r="AI58" s="56"/>
      <c r="AJ58" s="21"/>
      <c r="AK58" s="21"/>
      <c r="AL58" s="21"/>
      <c r="AM58" s="21"/>
      <c r="AN58" s="8"/>
      <c r="AO58" s="56"/>
      <c r="AP58" s="56"/>
      <c r="AQ58" s="56"/>
      <c r="AR58" s="21"/>
      <c r="AS58" s="21"/>
      <c r="AT58" s="21"/>
      <c r="AU58" s="21"/>
      <c r="AV58" s="8"/>
      <c r="AW58" s="56"/>
      <c r="AX58" s="56"/>
      <c r="AY58" s="56"/>
    </row>
    <row r="59" spans="1:51" s="10" customFormat="1" ht="137.25" customHeight="1" x14ac:dyDescent="0.25">
      <c r="A59" s="50">
        <f>1+A58</f>
        <v>38</v>
      </c>
      <c r="B59" s="50" t="s">
        <v>361</v>
      </c>
      <c r="C59" s="50">
        <v>14</v>
      </c>
      <c r="D59" s="50">
        <v>4</v>
      </c>
      <c r="E59" s="50">
        <v>2023</v>
      </c>
      <c r="F59" s="53" t="s">
        <v>358</v>
      </c>
      <c r="G59" s="53" t="s">
        <v>362</v>
      </c>
      <c r="H59" s="50" t="s">
        <v>367</v>
      </c>
      <c r="I59" s="50" t="s">
        <v>55</v>
      </c>
      <c r="J59" s="21" t="s">
        <v>359</v>
      </c>
      <c r="K59" s="18">
        <v>14</v>
      </c>
      <c r="L59" s="18">
        <v>4</v>
      </c>
      <c r="M59" s="18">
        <v>2023</v>
      </c>
      <c r="N59" s="47">
        <v>30</v>
      </c>
      <c r="O59" s="46">
        <v>7</v>
      </c>
      <c r="P59" s="46">
        <v>2023</v>
      </c>
      <c r="Q59" s="21" t="s">
        <v>363</v>
      </c>
      <c r="R59" s="21" t="s">
        <v>364</v>
      </c>
      <c r="S59" s="21" t="s">
        <v>364</v>
      </c>
      <c r="T59" s="21"/>
      <c r="U59" s="21"/>
      <c r="V59" s="21"/>
      <c r="W59" s="21"/>
      <c r="X59" s="21"/>
      <c r="Y59" s="66" t="s">
        <v>379</v>
      </c>
      <c r="Z59" s="66"/>
      <c r="AA59" s="66"/>
      <c r="AB59" s="21" t="s">
        <v>303</v>
      </c>
      <c r="AC59" s="21">
        <v>10</v>
      </c>
      <c r="AD59" s="21">
        <v>7</v>
      </c>
      <c r="AE59" s="21">
        <v>2023</v>
      </c>
      <c r="AF59" s="8">
        <v>1</v>
      </c>
      <c r="AG59" s="56" t="s">
        <v>408</v>
      </c>
      <c r="AH59" s="56"/>
      <c r="AI59" s="56"/>
      <c r="AJ59" s="21"/>
      <c r="AK59" s="21"/>
      <c r="AL59" s="21"/>
      <c r="AM59" s="21"/>
      <c r="AN59" s="8"/>
      <c r="AO59" s="56"/>
      <c r="AP59" s="56"/>
      <c r="AQ59" s="56"/>
      <c r="AR59" s="21"/>
      <c r="AS59" s="21"/>
      <c r="AT59" s="21"/>
      <c r="AU59" s="21"/>
      <c r="AV59" s="8"/>
      <c r="AW59" s="56"/>
      <c r="AX59" s="56"/>
      <c r="AY59" s="56"/>
    </row>
    <row r="60" spans="1:51" s="10" customFormat="1" ht="51" customHeight="1" x14ac:dyDescent="0.25">
      <c r="A60" s="51"/>
      <c r="B60" s="51"/>
      <c r="C60" s="51"/>
      <c r="D60" s="51"/>
      <c r="E60" s="51"/>
      <c r="F60" s="54"/>
      <c r="G60" s="54"/>
      <c r="H60" s="51"/>
      <c r="I60" s="51"/>
      <c r="J60" s="21" t="s">
        <v>360</v>
      </c>
      <c r="K60" s="18">
        <v>14</v>
      </c>
      <c r="L60" s="18">
        <v>4</v>
      </c>
      <c r="M60" s="18">
        <v>2023</v>
      </c>
      <c r="N60" s="47">
        <v>30</v>
      </c>
      <c r="O60" s="46">
        <v>7</v>
      </c>
      <c r="P60" s="46">
        <v>2023</v>
      </c>
      <c r="Q60" s="21" t="s">
        <v>363</v>
      </c>
      <c r="R60" s="21" t="s">
        <v>365</v>
      </c>
      <c r="S60" s="21" t="s">
        <v>365</v>
      </c>
      <c r="T60" s="21"/>
      <c r="U60" s="21"/>
      <c r="V60" s="21"/>
      <c r="W60" s="21"/>
      <c r="X60" s="21"/>
      <c r="Y60" s="66" t="s">
        <v>379</v>
      </c>
      <c r="Z60" s="66"/>
      <c r="AA60" s="66"/>
      <c r="AB60" s="21" t="s">
        <v>303</v>
      </c>
      <c r="AC60" s="21">
        <v>10</v>
      </c>
      <c r="AD60" s="21">
        <v>7</v>
      </c>
      <c r="AE60" s="21">
        <v>2023</v>
      </c>
      <c r="AF60" s="8">
        <v>1</v>
      </c>
      <c r="AG60" s="56" t="s">
        <v>409</v>
      </c>
      <c r="AH60" s="56"/>
      <c r="AI60" s="56"/>
      <c r="AJ60" s="21"/>
      <c r="AK60" s="21"/>
      <c r="AL60" s="21"/>
      <c r="AM60" s="21"/>
      <c r="AN60" s="21"/>
      <c r="AO60" s="67"/>
      <c r="AP60" s="67"/>
      <c r="AQ60" s="67"/>
      <c r="AR60" s="21"/>
      <c r="AS60" s="21"/>
      <c r="AT60" s="21"/>
      <c r="AU60" s="21"/>
      <c r="AV60" s="8"/>
      <c r="AW60" s="56"/>
      <c r="AX60" s="56"/>
      <c r="AY60" s="56"/>
    </row>
    <row r="61" spans="1:51" s="10" customFormat="1" ht="89.25" x14ac:dyDescent="0.25">
      <c r="A61" s="52"/>
      <c r="B61" s="52"/>
      <c r="C61" s="52"/>
      <c r="D61" s="52"/>
      <c r="E61" s="52"/>
      <c r="F61" s="55"/>
      <c r="G61" s="55"/>
      <c r="H61" s="52"/>
      <c r="I61" s="52"/>
      <c r="J61" s="21" t="s">
        <v>374</v>
      </c>
      <c r="K61" s="18">
        <v>14</v>
      </c>
      <c r="L61" s="18">
        <v>4</v>
      </c>
      <c r="M61" s="18">
        <v>2023</v>
      </c>
      <c r="N61" s="47">
        <v>30</v>
      </c>
      <c r="O61" s="46">
        <v>7</v>
      </c>
      <c r="P61" s="46">
        <v>2023</v>
      </c>
      <c r="Q61" s="21" t="s">
        <v>363</v>
      </c>
      <c r="R61" s="21" t="s">
        <v>366</v>
      </c>
      <c r="S61" s="21" t="s">
        <v>366</v>
      </c>
      <c r="T61" s="21"/>
      <c r="U61" s="21"/>
      <c r="V61" s="21"/>
      <c r="W61" s="21"/>
      <c r="X61" s="21"/>
      <c r="Y61" s="66" t="s">
        <v>379</v>
      </c>
      <c r="Z61" s="66"/>
      <c r="AA61" s="66"/>
      <c r="AB61" s="21" t="s">
        <v>297</v>
      </c>
      <c r="AC61" s="21">
        <v>10</v>
      </c>
      <c r="AD61" s="21">
        <v>7</v>
      </c>
      <c r="AE61" s="21">
        <v>2023</v>
      </c>
      <c r="AF61" s="8">
        <v>0.5</v>
      </c>
      <c r="AG61" s="56" t="s">
        <v>399</v>
      </c>
      <c r="AH61" s="56"/>
      <c r="AI61" s="56"/>
      <c r="AJ61" s="21"/>
      <c r="AK61" s="21"/>
      <c r="AL61" s="21"/>
      <c r="AM61" s="21"/>
      <c r="AN61" s="21"/>
      <c r="AO61" s="67"/>
      <c r="AP61" s="67"/>
      <c r="AQ61" s="67"/>
      <c r="AR61" s="21"/>
      <c r="AS61" s="21"/>
      <c r="AT61" s="21"/>
      <c r="AU61" s="21"/>
      <c r="AV61" s="8"/>
      <c r="AW61" s="56"/>
      <c r="AX61" s="56"/>
      <c r="AY61" s="56"/>
    </row>
    <row r="62" spans="1:51" s="10" customFormat="1" ht="98.1" customHeight="1" x14ac:dyDescent="0.25">
      <c r="A62" s="21"/>
      <c r="B62" s="21"/>
      <c r="C62" s="21"/>
      <c r="D62" s="21"/>
      <c r="E62" s="21"/>
      <c r="F62" s="17"/>
      <c r="G62" s="17"/>
      <c r="H62" s="21"/>
      <c r="I62" s="21"/>
      <c r="J62" s="21"/>
      <c r="K62" s="21"/>
      <c r="L62" s="21"/>
      <c r="M62" s="21"/>
      <c r="N62" s="21"/>
      <c r="O62" s="21"/>
      <c r="P62" s="21"/>
      <c r="Q62" s="21"/>
      <c r="R62" s="21"/>
      <c r="S62" s="21"/>
      <c r="T62" s="21"/>
      <c r="U62" s="21"/>
      <c r="V62" s="21"/>
      <c r="W62" s="21"/>
      <c r="X62" s="21"/>
      <c r="Y62" s="67"/>
      <c r="Z62" s="67"/>
      <c r="AA62" s="67"/>
      <c r="AB62" s="21"/>
      <c r="AC62" s="21"/>
      <c r="AD62" s="21"/>
      <c r="AE62" s="21"/>
      <c r="AF62" s="21"/>
      <c r="AG62" s="61"/>
      <c r="AH62" s="61"/>
      <c r="AI62" s="61"/>
      <c r="AJ62" s="21"/>
      <c r="AK62" s="21"/>
      <c r="AL62" s="21"/>
      <c r="AM62" s="21"/>
      <c r="AN62" s="21"/>
      <c r="AO62" s="67"/>
      <c r="AP62" s="67"/>
      <c r="AQ62" s="67"/>
      <c r="AR62" s="21"/>
      <c r="AS62" s="21"/>
      <c r="AT62" s="21"/>
      <c r="AU62" s="21"/>
      <c r="AV62" s="8"/>
      <c r="AW62" s="56"/>
      <c r="AX62" s="56"/>
      <c r="AY62" s="56"/>
    </row>
    <row r="63" spans="1:51" s="10" customFormat="1" x14ac:dyDescent="0.25">
      <c r="A63" s="21"/>
      <c r="B63" s="21"/>
      <c r="C63" s="21"/>
      <c r="D63" s="21"/>
      <c r="E63" s="21"/>
      <c r="F63" s="17"/>
      <c r="G63" s="17"/>
      <c r="H63" s="21"/>
      <c r="I63" s="21"/>
      <c r="J63" s="21"/>
      <c r="K63" s="21"/>
      <c r="L63" s="21"/>
      <c r="M63" s="21"/>
      <c r="N63" s="21"/>
      <c r="O63" s="21"/>
      <c r="P63" s="21"/>
      <c r="Q63" s="21"/>
      <c r="R63" s="8"/>
      <c r="S63" s="21"/>
      <c r="T63" s="66" t="s">
        <v>52</v>
      </c>
      <c r="U63" s="66"/>
      <c r="V63" s="66"/>
      <c r="W63" s="66"/>
      <c r="X63" s="12">
        <f>AVERAGE(X7:X62)</f>
        <v>0.49057000000000001</v>
      </c>
      <c r="Y63" s="67"/>
      <c r="Z63" s="67"/>
      <c r="AA63" s="67"/>
      <c r="AB63" s="66" t="s">
        <v>52</v>
      </c>
      <c r="AC63" s="66"/>
      <c r="AD63" s="66"/>
      <c r="AE63" s="66"/>
      <c r="AF63" s="12">
        <f>AVERAGE(AF7:AF62)</f>
        <v>0.71143584905660362</v>
      </c>
      <c r="AG63" s="67"/>
      <c r="AH63" s="67"/>
      <c r="AI63" s="67"/>
      <c r="AJ63" s="66" t="s">
        <v>52</v>
      </c>
      <c r="AK63" s="66"/>
      <c r="AL63" s="66"/>
      <c r="AM63" s="66"/>
      <c r="AN63" s="12" t="e">
        <f>AVERAGE(AN7:AN62)</f>
        <v>#DIV/0!</v>
      </c>
      <c r="AO63" s="67"/>
      <c r="AP63" s="67"/>
      <c r="AQ63" s="67"/>
      <c r="AR63" s="66" t="s">
        <v>52</v>
      </c>
      <c r="AS63" s="66"/>
      <c r="AT63" s="66"/>
      <c r="AU63" s="66"/>
      <c r="AV63" s="12" t="e">
        <f>AVERAGE(AV7:AV62)</f>
        <v>#DIV/0!</v>
      </c>
      <c r="AW63" s="67"/>
      <c r="AX63" s="67"/>
      <c r="AY63" s="67"/>
    </row>
    <row r="64" spans="1:51" s="10" customFormat="1" x14ac:dyDescent="0.25">
      <c r="A64" s="71"/>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3"/>
    </row>
    <row r="65" spans="3:27" x14ac:dyDescent="0.25">
      <c r="F65" s="24"/>
      <c r="H65" s="24"/>
      <c r="I65" s="84"/>
      <c r="J65" s="84"/>
      <c r="Y65" s="82"/>
      <c r="Z65" s="82"/>
      <c r="AA65" s="82"/>
    </row>
    <row r="66" spans="3:27" x14ac:dyDescent="0.25">
      <c r="C66" s="85" t="s">
        <v>13</v>
      </c>
      <c r="D66" s="85"/>
      <c r="E66" s="85"/>
      <c r="F66" s="85"/>
      <c r="G66" s="85"/>
      <c r="H66" s="85"/>
      <c r="I66" s="85"/>
      <c r="J66" s="85"/>
      <c r="K66" s="81" t="s">
        <v>14</v>
      </c>
      <c r="L66" s="82"/>
      <c r="M66" s="83"/>
      <c r="Q66" s="81" t="s">
        <v>15</v>
      </c>
      <c r="R66" s="82"/>
      <c r="S66" s="82"/>
      <c r="T66" s="82"/>
      <c r="U66" s="82"/>
      <c r="V66" s="82"/>
      <c r="W66" s="82"/>
      <c r="X66" s="83"/>
      <c r="Y66" s="81" t="s">
        <v>14</v>
      </c>
      <c r="Z66" s="82"/>
      <c r="AA66" s="83"/>
    </row>
    <row r="67" spans="3:27" x14ac:dyDescent="0.25">
      <c r="C67" s="67" t="s">
        <v>179</v>
      </c>
      <c r="D67" s="85"/>
      <c r="E67" s="85"/>
      <c r="F67" s="85"/>
      <c r="G67" s="85"/>
      <c r="H67" s="85"/>
      <c r="I67" s="85"/>
      <c r="J67" s="85"/>
      <c r="K67" s="22">
        <v>9</v>
      </c>
      <c r="L67" s="22">
        <v>6</v>
      </c>
      <c r="M67" s="22">
        <v>2023</v>
      </c>
      <c r="Q67" s="71" t="s">
        <v>190</v>
      </c>
      <c r="R67" s="72"/>
      <c r="S67" s="72"/>
      <c r="T67" s="72"/>
      <c r="U67" s="72"/>
      <c r="V67" s="72"/>
      <c r="W67" s="72"/>
      <c r="X67" s="73"/>
      <c r="Y67" s="22">
        <v>9</v>
      </c>
      <c r="Z67" s="22">
        <v>6</v>
      </c>
      <c r="AA67" s="22">
        <v>2023</v>
      </c>
    </row>
  </sheetData>
  <mergeCells count="381">
    <mergeCell ref="A39:A42"/>
    <mergeCell ref="B39:B42"/>
    <mergeCell ref="C28:C29"/>
    <mergeCell ref="B28:B29"/>
    <mergeCell ref="D18:D19"/>
    <mergeCell ref="E18:E19"/>
    <mergeCell ref="Y26:AA26"/>
    <mergeCell ref="Y23:AA23"/>
    <mergeCell ref="Y25:AA25"/>
    <mergeCell ref="AG45:AI45"/>
    <mergeCell ref="Y28:AA28"/>
    <mergeCell ref="AG28:AI28"/>
    <mergeCell ref="A47:A48"/>
    <mergeCell ref="B47:B48"/>
    <mergeCell ref="C47:C48"/>
    <mergeCell ref="D47:D48"/>
    <mergeCell ref="E47:E48"/>
    <mergeCell ref="F47:F48"/>
    <mergeCell ref="G47:G48"/>
    <mergeCell ref="H47:H48"/>
    <mergeCell ref="I47:I48"/>
    <mergeCell ref="A59:A61"/>
    <mergeCell ref="B59:B61"/>
    <mergeCell ref="C59:C61"/>
    <mergeCell ref="D59:D61"/>
    <mergeCell ref="E59:E61"/>
    <mergeCell ref="F59:F61"/>
    <mergeCell ref="G59:G61"/>
    <mergeCell ref="H59:H61"/>
    <mergeCell ref="I59:I61"/>
    <mergeCell ref="AW13:AY13"/>
    <mergeCell ref="Y14:AA14"/>
    <mergeCell ref="AG14:AI14"/>
    <mergeCell ref="AO14:AQ14"/>
    <mergeCell ref="AW14:AY14"/>
    <mergeCell ref="A13:A14"/>
    <mergeCell ref="B13:B14"/>
    <mergeCell ref="C13:C14"/>
    <mergeCell ref="D13:D14"/>
    <mergeCell ref="E13:E14"/>
    <mergeCell ref="F13:F14"/>
    <mergeCell ref="G13:G14"/>
    <mergeCell ref="H13:H14"/>
    <mergeCell ref="I13:I14"/>
    <mergeCell ref="AW10:AY10"/>
    <mergeCell ref="Y11:AA11"/>
    <mergeCell ref="AG11:AI11"/>
    <mergeCell ref="AO11:AQ11"/>
    <mergeCell ref="AW11:AY11"/>
    <mergeCell ref="A10:A12"/>
    <mergeCell ref="B10:B12"/>
    <mergeCell ref="C10:C12"/>
    <mergeCell ref="D10:D12"/>
    <mergeCell ref="E10:E12"/>
    <mergeCell ref="F10:F12"/>
    <mergeCell ref="G10:G12"/>
    <mergeCell ref="H10:H12"/>
    <mergeCell ref="I10:I12"/>
    <mergeCell ref="J11:J12"/>
    <mergeCell ref="K11:K12"/>
    <mergeCell ref="L11:L12"/>
    <mergeCell ref="M11:M12"/>
    <mergeCell ref="N11:N12"/>
    <mergeCell ref="O11:O12"/>
    <mergeCell ref="P11:P12"/>
    <mergeCell ref="Q11:Q12"/>
    <mergeCell ref="AG12:AI12"/>
    <mergeCell ref="A54:A55"/>
    <mergeCell ref="B54:B55"/>
    <mergeCell ref="C54:C55"/>
    <mergeCell ref="D54:D55"/>
    <mergeCell ref="E54:E55"/>
    <mergeCell ref="F54:F55"/>
    <mergeCell ref="A52:A53"/>
    <mergeCell ref="B52:B53"/>
    <mergeCell ref="C52:C53"/>
    <mergeCell ref="D52:D53"/>
    <mergeCell ref="E52:E53"/>
    <mergeCell ref="F52:F53"/>
    <mergeCell ref="AW30:AY30"/>
    <mergeCell ref="A32:A33"/>
    <mergeCell ref="AW37:AY37"/>
    <mergeCell ref="Y34:AA34"/>
    <mergeCell ref="AO34:AQ34"/>
    <mergeCell ref="Y32:AA32"/>
    <mergeCell ref="AG32:AI32"/>
    <mergeCell ref="AO32:AQ32"/>
    <mergeCell ref="AW32:AY32"/>
    <mergeCell ref="Y33:AA33"/>
    <mergeCell ref="AG33:AI33"/>
    <mergeCell ref="AO33:AQ33"/>
    <mergeCell ref="AW33:AY33"/>
    <mergeCell ref="AW31:AY31"/>
    <mergeCell ref="B32:B33"/>
    <mergeCell ref="C32:C33"/>
    <mergeCell ref="D32:D33"/>
    <mergeCell ref="E32:E33"/>
    <mergeCell ref="F32:F33"/>
    <mergeCell ref="G32:G33"/>
    <mergeCell ref="H32:H33"/>
    <mergeCell ref="Y31:AA31"/>
    <mergeCell ref="AG31:AI31"/>
    <mergeCell ref="A35:A37"/>
    <mergeCell ref="AW54:AY54"/>
    <mergeCell ref="AG55:AI55"/>
    <mergeCell ref="AO55:AQ55"/>
    <mergeCell ref="AW55:AY55"/>
    <mergeCell ref="AW52:AY52"/>
    <mergeCell ref="G52:G53"/>
    <mergeCell ref="H52:H53"/>
    <mergeCell ref="I52:I53"/>
    <mergeCell ref="G54:G55"/>
    <mergeCell ref="H54:H55"/>
    <mergeCell ref="I54:I55"/>
    <mergeCell ref="Y54:AA54"/>
    <mergeCell ref="Y55:AA55"/>
    <mergeCell ref="AW20:AY20"/>
    <mergeCell ref="AW27:AY27"/>
    <mergeCell ref="AW21:AY21"/>
    <mergeCell ref="AO22:AQ22"/>
    <mergeCell ref="AG25:AI25"/>
    <mergeCell ref="AO25:AQ25"/>
    <mergeCell ref="AW25:AY25"/>
    <mergeCell ref="AG26:AI26"/>
    <mergeCell ref="AO26:AQ26"/>
    <mergeCell ref="AW26:AY26"/>
    <mergeCell ref="AW22:AY22"/>
    <mergeCell ref="AG23:AI23"/>
    <mergeCell ref="AO23:AQ23"/>
    <mergeCell ref="AW23:AY23"/>
    <mergeCell ref="Q67:X67"/>
    <mergeCell ref="C66:J66"/>
    <mergeCell ref="AO7:AQ7"/>
    <mergeCell ref="AO8:AQ8"/>
    <mergeCell ref="AO63:AQ63"/>
    <mergeCell ref="C67:J67"/>
    <mergeCell ref="Y63:AA63"/>
    <mergeCell ref="K66:M66"/>
    <mergeCell ref="Y19:AA19"/>
    <mergeCell ref="G18:G19"/>
    <mergeCell ref="Y20:AA20"/>
    <mergeCell ref="F18:F19"/>
    <mergeCell ref="Y21:AA21"/>
    <mergeCell ref="AG22:AI22"/>
    <mergeCell ref="AG19:AI19"/>
    <mergeCell ref="AO20:AQ20"/>
    <mergeCell ref="Y18:AA18"/>
    <mergeCell ref="AG21:AI21"/>
    <mergeCell ref="AG18:AI18"/>
    <mergeCell ref="Y22:AA22"/>
    <mergeCell ref="Y15:AA15"/>
    <mergeCell ref="AG15:AI15"/>
    <mergeCell ref="AO15:AQ15"/>
    <mergeCell ref="C18:C19"/>
    <mergeCell ref="A64:AA64"/>
    <mergeCell ref="H5:H6"/>
    <mergeCell ref="K5:M5"/>
    <mergeCell ref="S5:S6"/>
    <mergeCell ref="Y8:AA8"/>
    <mergeCell ref="B5:B6"/>
    <mergeCell ref="G5:G6"/>
    <mergeCell ref="U5:AA5"/>
    <mergeCell ref="R5:R6"/>
    <mergeCell ref="Y6:AA6"/>
    <mergeCell ref="Y7:AA7"/>
    <mergeCell ref="N5:P5"/>
    <mergeCell ref="Q5:Q6"/>
    <mergeCell ref="A18:A19"/>
    <mergeCell ref="B18:B19"/>
    <mergeCell ref="Y16:AA16"/>
    <mergeCell ref="A28:A29"/>
    <mergeCell ref="A49:A50"/>
    <mergeCell ref="B49:B50"/>
    <mergeCell ref="Y37:AA37"/>
    <mergeCell ref="Y44:AA44"/>
    <mergeCell ref="Y27:AA27"/>
    <mergeCell ref="C49:C50"/>
    <mergeCell ref="D49:D50"/>
    <mergeCell ref="Y66:AA66"/>
    <mergeCell ref="Q66:X66"/>
    <mergeCell ref="T63:W63"/>
    <mergeCell ref="I65:J65"/>
    <mergeCell ref="AW53:AY53"/>
    <mergeCell ref="H49:H50"/>
    <mergeCell ref="AW62:AY62"/>
    <mergeCell ref="AW28:AY28"/>
    <mergeCell ref="AW29:AY29"/>
    <mergeCell ref="I32:I33"/>
    <mergeCell ref="Y29:AA29"/>
    <mergeCell ref="AG29:AI29"/>
    <mergeCell ref="AO29:AQ29"/>
    <mergeCell ref="AO43:AQ43"/>
    <mergeCell ref="AO30:AQ30"/>
    <mergeCell ref="Y65:AA65"/>
    <mergeCell ref="Y38:AA38"/>
    <mergeCell ref="AG35:AI35"/>
    <mergeCell ref="AO35:AQ35"/>
    <mergeCell ref="Y52:AA52"/>
    <mergeCell ref="AG52:AI52"/>
    <mergeCell ref="AO52:AQ52"/>
    <mergeCell ref="Y53:AA53"/>
    <mergeCell ref="AG53:AI53"/>
    <mergeCell ref="AR63:AU63"/>
    <mergeCell ref="AW47:AY47"/>
    <mergeCell ref="AG61:AI61"/>
    <mergeCell ref="G28:G29"/>
    <mergeCell ref="G35:G37"/>
    <mergeCell ref="AJ5:AJ6"/>
    <mergeCell ref="AG8:AI8"/>
    <mergeCell ref="AG16:AI16"/>
    <mergeCell ref="AO16:AQ16"/>
    <mergeCell ref="AO53:AQ53"/>
    <mergeCell ref="AB63:AE63"/>
    <mergeCell ref="AO62:AQ62"/>
    <mergeCell ref="Y61:AA61"/>
    <mergeCell ref="Y45:AA45"/>
    <mergeCell ref="AG34:AI34"/>
    <mergeCell ref="Y10:AA10"/>
    <mergeCell ref="AG10:AI10"/>
    <mergeCell ref="AO10:AQ10"/>
    <mergeCell ref="Y13:AA13"/>
    <mergeCell ref="I5:I6"/>
    <mergeCell ref="J5:J6"/>
    <mergeCell ref="AO19:AQ19"/>
    <mergeCell ref="AG20:AI20"/>
    <mergeCell ref="AO21:AQ21"/>
    <mergeCell ref="A1:G1"/>
    <mergeCell ref="Y9:AA9"/>
    <mergeCell ref="AG9:AI9"/>
    <mergeCell ref="AO9:AQ9"/>
    <mergeCell ref="H1:AY1"/>
    <mergeCell ref="A3:AY3"/>
    <mergeCell ref="AO17:AQ17"/>
    <mergeCell ref="A5:A6"/>
    <mergeCell ref="C5:E5"/>
    <mergeCell ref="F5:F6"/>
    <mergeCell ref="AG17:AI17"/>
    <mergeCell ref="Y17:AA17"/>
    <mergeCell ref="AK5:AQ5"/>
    <mergeCell ref="AO6:AQ6"/>
    <mergeCell ref="AR5:AR6"/>
    <mergeCell ref="AS5:AY5"/>
    <mergeCell ref="AW17:AY17"/>
    <mergeCell ref="AW7:AY7"/>
    <mergeCell ref="AW8:AY8"/>
    <mergeCell ref="AW16:AY16"/>
    <mergeCell ref="T5:T6"/>
    <mergeCell ref="AB5:AB6"/>
    <mergeCell ref="AC5:AI5"/>
    <mergeCell ref="AG6:AI6"/>
    <mergeCell ref="D28:D29"/>
    <mergeCell ref="I28:I29"/>
    <mergeCell ref="H28:H29"/>
    <mergeCell ref="AW63:AY63"/>
    <mergeCell ref="AW6:AY6"/>
    <mergeCell ref="AO27:AQ27"/>
    <mergeCell ref="AW24:AY24"/>
    <mergeCell ref="AW18:AY18"/>
    <mergeCell ref="AW19:AY19"/>
    <mergeCell ref="AW15:AY15"/>
    <mergeCell ref="AW9:AY9"/>
    <mergeCell ref="AJ63:AM63"/>
    <mergeCell ref="AG63:AI63"/>
    <mergeCell ref="H18:H19"/>
    <mergeCell ref="I18:I19"/>
    <mergeCell ref="AG24:AI24"/>
    <mergeCell ref="Y24:AA24"/>
    <mergeCell ref="AG27:AI27"/>
    <mergeCell ref="Y62:AA62"/>
    <mergeCell ref="AG62:AI62"/>
    <mergeCell ref="I49:I50"/>
    <mergeCell ref="AG7:AI7"/>
    <mergeCell ref="F28:F29"/>
    <mergeCell ref="Y46:AA46"/>
    <mergeCell ref="AO28:AQ28"/>
    <mergeCell ref="E28:E29"/>
    <mergeCell ref="AO24:AQ24"/>
    <mergeCell ref="AO13:AQ13"/>
    <mergeCell ref="Y30:AA30"/>
    <mergeCell ref="AG30:AI30"/>
    <mergeCell ref="AG13:AI13"/>
    <mergeCell ref="Y12:AA12"/>
    <mergeCell ref="AO61:AQ61"/>
    <mergeCell ref="AO51:AQ51"/>
    <mergeCell ref="Y39:AA39"/>
    <mergeCell ref="AO31:AQ31"/>
    <mergeCell ref="AG46:AI46"/>
    <mergeCell ref="I35:I37"/>
    <mergeCell ref="H35:H37"/>
    <mergeCell ref="AO18:AQ18"/>
    <mergeCell ref="E49:E50"/>
    <mergeCell ref="F49:F50"/>
    <mergeCell ref="G49:G50"/>
    <mergeCell ref="Y56:AA56"/>
    <mergeCell ref="AO56:AQ56"/>
    <mergeCell ref="AG54:AI54"/>
    <mergeCell ref="AO54:AQ54"/>
    <mergeCell ref="Y48:AA48"/>
    <mergeCell ref="AW61:AY61"/>
    <mergeCell ref="Y59:AA59"/>
    <mergeCell ref="AG59:AI59"/>
    <mergeCell ref="AO59:AQ59"/>
    <mergeCell ref="AW59:AY59"/>
    <mergeCell ref="Y60:AA60"/>
    <mergeCell ref="AG60:AI60"/>
    <mergeCell ref="AO60:AQ60"/>
    <mergeCell ref="AW60:AY60"/>
    <mergeCell ref="AW51:AY51"/>
    <mergeCell ref="Y58:AA58"/>
    <mergeCell ref="AG58:AI58"/>
    <mergeCell ref="AO58:AQ58"/>
    <mergeCell ref="AW58:AY58"/>
    <mergeCell ref="Y49:AA49"/>
    <mergeCell ref="AG49:AI49"/>
    <mergeCell ref="AO47:AQ47"/>
    <mergeCell ref="AO49:AQ49"/>
    <mergeCell ref="AW49:AY49"/>
    <mergeCell ref="Y50:AA50"/>
    <mergeCell ref="AG50:AI50"/>
    <mergeCell ref="AO50:AQ50"/>
    <mergeCell ref="AW50:AY50"/>
    <mergeCell ref="Y51:AA51"/>
    <mergeCell ref="AG51:AI51"/>
    <mergeCell ref="Y57:AA57"/>
    <mergeCell ref="AG57:AI57"/>
    <mergeCell ref="AO57:AQ57"/>
    <mergeCell ref="AW57:AY57"/>
    <mergeCell ref="Y47:AA47"/>
    <mergeCell ref="AG47:AI47"/>
    <mergeCell ref="AG48:AI48"/>
    <mergeCell ref="AW56:AY56"/>
    <mergeCell ref="AW43:AY43"/>
    <mergeCell ref="AG39:AI39"/>
    <mergeCell ref="AO38:AQ38"/>
    <mergeCell ref="AW38:AY38"/>
    <mergeCell ref="AW35:AY35"/>
    <mergeCell ref="AO41:AQ41"/>
    <mergeCell ref="AW41:AY41"/>
    <mergeCell ref="AO39:AQ39"/>
    <mergeCell ref="AW39:AY39"/>
    <mergeCell ref="AO37:AQ37"/>
    <mergeCell ref="AW46:AY46"/>
    <mergeCell ref="AW34:AY34"/>
    <mergeCell ref="AO46:AQ46"/>
    <mergeCell ref="Y43:AA43"/>
    <mergeCell ref="AG43:AI43"/>
    <mergeCell ref="AW36:AY36"/>
    <mergeCell ref="AO36:AQ36"/>
    <mergeCell ref="Y36:AA36"/>
    <mergeCell ref="Y35:AA35"/>
    <mergeCell ref="Y42:AA42"/>
    <mergeCell ref="AG42:AI42"/>
    <mergeCell ref="AO42:AQ42"/>
    <mergeCell ref="AW42:AY42"/>
    <mergeCell ref="Y40:AA40"/>
    <mergeCell ref="AG40:AI40"/>
    <mergeCell ref="AO40:AQ40"/>
    <mergeCell ref="AW40:AY40"/>
    <mergeCell ref="Y41:AA41"/>
    <mergeCell ref="AG41:AI41"/>
    <mergeCell ref="AO45:AQ45"/>
    <mergeCell ref="AW45:AY45"/>
    <mergeCell ref="AW44:AY44"/>
    <mergeCell ref="AG44:AI44"/>
    <mergeCell ref="AO44:AQ44"/>
    <mergeCell ref="B35:B37"/>
    <mergeCell ref="F35:F37"/>
    <mergeCell ref="E35:E37"/>
    <mergeCell ref="AG36:AI36"/>
    <mergeCell ref="AG37:AI37"/>
    <mergeCell ref="AG38:AI38"/>
    <mergeCell ref="AG56:AI56"/>
    <mergeCell ref="C39:C42"/>
    <mergeCell ref="D39:D42"/>
    <mergeCell ref="E39:E42"/>
    <mergeCell ref="F39:F42"/>
    <mergeCell ref="G39:G42"/>
    <mergeCell ref="H39:H42"/>
    <mergeCell ref="I39:I42"/>
    <mergeCell ref="D35:D37"/>
    <mergeCell ref="C35:C37"/>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2"/>
  <sheetViews>
    <sheetView workbookViewId="0">
      <selection activeCell="H19" sqref="H19:J19"/>
    </sheetView>
  </sheetViews>
  <sheetFormatPr baseColWidth="10" defaultRowHeight="15" x14ac:dyDescent="0.25"/>
  <cols>
    <col min="2" max="2" width="29" customWidth="1"/>
    <col min="3" max="3" width="9.42578125" customWidth="1"/>
    <col min="4" max="4" width="9" customWidth="1"/>
    <col min="5" max="5" width="10.7109375" style="126" customWidth="1"/>
    <col min="6" max="6" width="10.28515625" customWidth="1"/>
    <col min="7" max="7" width="9.140625" customWidth="1"/>
    <col min="8" max="8" width="9.85546875" style="126" customWidth="1"/>
    <col min="9" max="9" width="10.5703125" customWidth="1"/>
    <col min="10" max="10" width="9.42578125" customWidth="1"/>
  </cols>
  <sheetData>
    <row r="2" spans="2:11" ht="15.75" thickBot="1" x14ac:dyDescent="0.3"/>
    <row r="3" spans="2:11" ht="21.75" customHeight="1" thickBot="1" x14ac:dyDescent="0.3">
      <c r="B3" s="88" t="s">
        <v>330</v>
      </c>
      <c r="C3" s="88" t="s">
        <v>331</v>
      </c>
      <c r="D3" s="88" t="s">
        <v>332</v>
      </c>
      <c r="E3" s="88" t="s">
        <v>412</v>
      </c>
      <c r="F3" s="90" t="s">
        <v>333</v>
      </c>
      <c r="G3" s="91"/>
      <c r="H3" s="91"/>
      <c r="I3" s="92"/>
      <c r="J3" s="27" t="s">
        <v>334</v>
      </c>
    </row>
    <row r="4" spans="2:11" ht="49.5" customHeight="1" thickBot="1" x14ac:dyDescent="0.3">
      <c r="B4" s="89"/>
      <c r="C4" s="89"/>
      <c r="D4" s="125"/>
      <c r="E4" s="89"/>
      <c r="F4" s="28" t="s">
        <v>335</v>
      </c>
      <c r="G4" s="29" t="s">
        <v>312</v>
      </c>
      <c r="H4" s="28" t="s">
        <v>336</v>
      </c>
      <c r="I4" s="28" t="s">
        <v>411</v>
      </c>
      <c r="J4" s="28" t="s">
        <v>337</v>
      </c>
    </row>
    <row r="5" spans="2:11" ht="21.75" customHeight="1" thickBot="1" x14ac:dyDescent="0.3">
      <c r="B5" s="30" t="s">
        <v>339</v>
      </c>
      <c r="C5" s="32">
        <v>5</v>
      </c>
      <c r="D5" s="33">
        <v>7</v>
      </c>
      <c r="E5" s="31">
        <v>8</v>
      </c>
      <c r="F5" s="33">
        <v>2</v>
      </c>
      <c r="G5" s="34">
        <v>1</v>
      </c>
      <c r="H5" s="34" t="s">
        <v>338</v>
      </c>
      <c r="I5" s="34">
        <v>3</v>
      </c>
      <c r="J5" s="34">
        <v>2</v>
      </c>
    </row>
    <row r="6" spans="2:11" ht="21.75" customHeight="1" thickBot="1" x14ac:dyDescent="0.3">
      <c r="B6" s="30" t="s">
        <v>40</v>
      </c>
      <c r="C6" s="31">
        <v>2</v>
      </c>
      <c r="D6" s="31">
        <v>2</v>
      </c>
      <c r="E6" s="31">
        <v>2</v>
      </c>
      <c r="F6" s="35" t="s">
        <v>338</v>
      </c>
      <c r="G6" s="34">
        <v>2</v>
      </c>
      <c r="H6" s="34" t="s">
        <v>338</v>
      </c>
      <c r="I6" s="34" t="s">
        <v>338</v>
      </c>
      <c r="J6" s="35" t="s">
        <v>338</v>
      </c>
    </row>
    <row r="7" spans="2:11" ht="21.75" customHeight="1" thickBot="1" x14ac:dyDescent="0.3">
      <c r="B7" s="30" t="s">
        <v>53</v>
      </c>
      <c r="C7" s="31">
        <v>6</v>
      </c>
      <c r="D7" s="45">
        <v>7</v>
      </c>
      <c r="E7" s="35">
        <v>7</v>
      </c>
      <c r="F7" s="35" t="s">
        <v>338</v>
      </c>
      <c r="G7" s="35">
        <v>6</v>
      </c>
      <c r="H7" s="35" t="s">
        <v>338</v>
      </c>
      <c r="I7" s="34" t="s">
        <v>338</v>
      </c>
      <c r="J7" s="35">
        <v>1</v>
      </c>
      <c r="K7" s="134"/>
    </row>
    <row r="8" spans="2:11" ht="21.75" customHeight="1" thickBot="1" x14ac:dyDescent="0.3">
      <c r="B8" s="36" t="s">
        <v>38</v>
      </c>
      <c r="C8" s="37">
        <v>3</v>
      </c>
      <c r="D8" s="33">
        <v>3</v>
      </c>
      <c r="E8" s="35">
        <v>3</v>
      </c>
      <c r="F8" s="35" t="s">
        <v>338</v>
      </c>
      <c r="G8" s="35">
        <v>2</v>
      </c>
      <c r="H8" s="35" t="s">
        <v>338</v>
      </c>
      <c r="I8" s="35" t="s">
        <v>338</v>
      </c>
      <c r="J8" s="35">
        <v>1</v>
      </c>
    </row>
    <row r="9" spans="2:11" ht="21.75" customHeight="1" thickBot="1" x14ac:dyDescent="0.3">
      <c r="B9" s="38" t="s">
        <v>65</v>
      </c>
      <c r="C9" s="35">
        <v>2</v>
      </c>
      <c r="D9" s="35">
        <v>3</v>
      </c>
      <c r="E9" s="35">
        <v>3</v>
      </c>
      <c r="F9" s="35" t="s">
        <v>338</v>
      </c>
      <c r="G9" s="35" t="s">
        <v>338</v>
      </c>
      <c r="H9" s="35" t="s">
        <v>338</v>
      </c>
      <c r="I9" s="35" t="s">
        <v>338</v>
      </c>
      <c r="J9" s="35">
        <v>3</v>
      </c>
    </row>
    <row r="10" spans="2:11" ht="21.75" customHeight="1" thickBot="1" x14ac:dyDescent="0.3">
      <c r="B10" s="38" t="s">
        <v>82</v>
      </c>
      <c r="C10" s="35">
        <v>3</v>
      </c>
      <c r="D10" s="35">
        <v>4</v>
      </c>
      <c r="E10" s="35">
        <v>4</v>
      </c>
      <c r="F10" s="35" t="s">
        <v>338</v>
      </c>
      <c r="G10" s="35">
        <v>2</v>
      </c>
      <c r="H10" s="35">
        <v>1</v>
      </c>
      <c r="I10" s="35" t="s">
        <v>338</v>
      </c>
      <c r="J10" s="35">
        <v>1</v>
      </c>
    </row>
    <row r="11" spans="2:11" ht="21.75" customHeight="1" thickBot="1" x14ac:dyDescent="0.3">
      <c r="B11" s="30" t="s">
        <v>98</v>
      </c>
      <c r="C11" s="31">
        <v>5</v>
      </c>
      <c r="D11" s="31">
        <v>10</v>
      </c>
      <c r="E11" s="35">
        <v>10</v>
      </c>
      <c r="F11" s="35">
        <v>2</v>
      </c>
      <c r="G11" s="35">
        <v>4</v>
      </c>
      <c r="H11" s="35" t="s">
        <v>338</v>
      </c>
      <c r="I11" s="35" t="s">
        <v>338</v>
      </c>
      <c r="J11" s="35">
        <v>4</v>
      </c>
    </row>
    <row r="12" spans="2:11" ht="21.75" customHeight="1" thickBot="1" x14ac:dyDescent="0.3">
      <c r="B12" s="38" t="s">
        <v>41</v>
      </c>
      <c r="C12" s="35">
        <v>1</v>
      </c>
      <c r="D12" s="35">
        <v>1</v>
      </c>
      <c r="E12" s="35">
        <v>1</v>
      </c>
      <c r="F12" s="35" t="s">
        <v>338</v>
      </c>
      <c r="G12" s="35">
        <v>1</v>
      </c>
      <c r="H12" s="35" t="s">
        <v>338</v>
      </c>
      <c r="I12" s="35" t="s">
        <v>338</v>
      </c>
      <c r="J12" s="35" t="s">
        <v>338</v>
      </c>
    </row>
    <row r="13" spans="2:11" ht="21.75" customHeight="1" thickBot="1" x14ac:dyDescent="0.3">
      <c r="B13" s="30" t="s">
        <v>39</v>
      </c>
      <c r="C13" s="31">
        <v>1</v>
      </c>
      <c r="D13" s="31">
        <v>1</v>
      </c>
      <c r="E13" s="35">
        <v>1</v>
      </c>
      <c r="F13" s="35" t="s">
        <v>338</v>
      </c>
      <c r="G13" s="35" t="s">
        <v>338</v>
      </c>
      <c r="H13" s="35" t="s">
        <v>338</v>
      </c>
      <c r="I13" s="35" t="s">
        <v>338</v>
      </c>
      <c r="J13" s="35">
        <v>1</v>
      </c>
    </row>
    <row r="14" spans="2:11" ht="21.75" customHeight="1" thickBot="1" x14ac:dyDescent="0.3">
      <c r="B14" s="30" t="s">
        <v>110</v>
      </c>
      <c r="C14" s="31">
        <v>1</v>
      </c>
      <c r="D14" s="31">
        <v>1</v>
      </c>
      <c r="E14" s="35">
        <v>1</v>
      </c>
      <c r="F14" s="35" t="s">
        <v>338</v>
      </c>
      <c r="G14" s="35">
        <v>1</v>
      </c>
      <c r="H14" s="35" t="s">
        <v>338</v>
      </c>
      <c r="I14" s="35" t="s">
        <v>338</v>
      </c>
      <c r="J14" s="35" t="s">
        <v>338</v>
      </c>
    </row>
    <row r="15" spans="2:11" ht="21.75" customHeight="1" thickBot="1" x14ac:dyDescent="0.3">
      <c r="B15" s="30" t="s">
        <v>121</v>
      </c>
      <c r="C15" s="31">
        <v>6</v>
      </c>
      <c r="D15" s="31">
        <v>10</v>
      </c>
      <c r="E15" s="35">
        <v>10</v>
      </c>
      <c r="F15" s="35">
        <v>6</v>
      </c>
      <c r="G15" s="35" t="s">
        <v>338</v>
      </c>
      <c r="H15" s="35" t="s">
        <v>338</v>
      </c>
      <c r="I15" s="35" t="s">
        <v>338</v>
      </c>
      <c r="J15" s="35">
        <v>4</v>
      </c>
    </row>
    <row r="16" spans="2:11" ht="21.75" customHeight="1" thickBot="1" x14ac:dyDescent="0.3">
      <c r="B16" s="39" t="s">
        <v>36</v>
      </c>
      <c r="C16" s="31">
        <v>1</v>
      </c>
      <c r="D16" s="31">
        <v>1</v>
      </c>
      <c r="E16" s="35">
        <v>1</v>
      </c>
      <c r="F16" s="35" t="s">
        <v>338</v>
      </c>
      <c r="G16" s="35" t="s">
        <v>338</v>
      </c>
      <c r="H16" s="35" t="s">
        <v>338</v>
      </c>
      <c r="I16" s="35" t="s">
        <v>338</v>
      </c>
      <c r="J16" s="35">
        <v>1</v>
      </c>
    </row>
    <row r="17" spans="2:10" ht="21.75" customHeight="1" thickBot="1" x14ac:dyDescent="0.3">
      <c r="B17" s="36" t="s">
        <v>54</v>
      </c>
      <c r="C17" s="45">
        <v>1</v>
      </c>
      <c r="D17" s="45">
        <v>1</v>
      </c>
      <c r="E17" s="129">
        <v>1</v>
      </c>
      <c r="F17" s="129" t="s">
        <v>338</v>
      </c>
      <c r="G17" s="35" t="s">
        <v>338</v>
      </c>
      <c r="H17" s="35" t="s">
        <v>338</v>
      </c>
      <c r="I17" s="35" t="s">
        <v>338</v>
      </c>
      <c r="J17" s="35">
        <v>1</v>
      </c>
    </row>
    <row r="18" spans="2:10" s="126" customFormat="1" ht="21.75" customHeight="1" thickBot="1" x14ac:dyDescent="0.3">
      <c r="B18" s="124" t="s">
        <v>414</v>
      </c>
      <c r="C18" s="132">
        <v>1</v>
      </c>
      <c r="D18" s="33">
        <v>3</v>
      </c>
      <c r="E18" s="33">
        <v>3</v>
      </c>
      <c r="F18" s="130">
        <v>1</v>
      </c>
      <c r="G18" s="35" t="s">
        <v>338</v>
      </c>
      <c r="H18" s="35" t="s">
        <v>338</v>
      </c>
      <c r="I18" s="35" t="s">
        <v>338</v>
      </c>
      <c r="J18" s="35">
        <v>2</v>
      </c>
    </row>
    <row r="19" spans="2:10" ht="21.75" customHeight="1" thickBot="1" x14ac:dyDescent="0.3">
      <c r="B19" s="123" t="s">
        <v>340</v>
      </c>
      <c r="C19" s="133">
        <f>SUM(C5:C18)</f>
        <v>38</v>
      </c>
      <c r="D19" s="40">
        <f>SUM(D5:D18)</f>
        <v>54</v>
      </c>
      <c r="E19" s="40">
        <f>SUM(E5:E18)</f>
        <v>55</v>
      </c>
      <c r="F19" s="131">
        <f>SUM(F5:F18)</f>
        <v>11</v>
      </c>
      <c r="G19" s="41">
        <f>SUM(G5:G18)</f>
        <v>19</v>
      </c>
      <c r="H19" s="42">
        <f>SUM(H5:H18)</f>
        <v>1</v>
      </c>
      <c r="I19" s="42">
        <f>SUM(I5:I18)</f>
        <v>3</v>
      </c>
      <c r="J19" s="43">
        <f>SUM(J5:J18)</f>
        <v>21</v>
      </c>
    </row>
    <row r="20" spans="2:10" ht="21.75" customHeight="1" thickBot="1" x14ac:dyDescent="0.3">
      <c r="B20" s="135" t="s">
        <v>341</v>
      </c>
      <c r="C20" s="136"/>
      <c r="D20" s="136"/>
      <c r="E20" s="137"/>
      <c r="F20" s="44">
        <f>+F19/E19</f>
        <v>0.2</v>
      </c>
      <c r="G20" s="44">
        <f>+G19/E19</f>
        <v>0.34545454545454546</v>
      </c>
      <c r="H20" s="44">
        <f>+H19/E19</f>
        <v>1.8181818181818181E-2</v>
      </c>
      <c r="I20" s="44">
        <f>+I19/E19</f>
        <v>5.4545454545454543E-2</v>
      </c>
      <c r="J20" s="44">
        <f>+J19/E19</f>
        <v>0.38181818181818183</v>
      </c>
    </row>
    <row r="21" spans="2:10" ht="21.75" customHeight="1" x14ac:dyDescent="0.25"/>
    <row r="22" spans="2:10" ht="21.75" customHeight="1" x14ac:dyDescent="0.25"/>
  </sheetData>
  <mergeCells count="6">
    <mergeCell ref="B3:B4"/>
    <mergeCell ref="C3:C4"/>
    <mergeCell ref="D3:D4"/>
    <mergeCell ref="F3:I3"/>
    <mergeCell ref="E3:E4"/>
    <mergeCell ref="B20:E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09"/>
      <c r="C2" s="109"/>
      <c r="D2" s="109"/>
      <c r="E2" s="110" t="s">
        <v>18</v>
      </c>
      <c r="F2" s="103"/>
      <c r="G2" s="103"/>
      <c r="H2" s="103"/>
      <c r="I2" s="103"/>
    </row>
    <row r="3" spans="2:10" x14ac:dyDescent="0.25">
      <c r="B3" s="109"/>
      <c r="C3" s="109"/>
      <c r="D3" s="109"/>
      <c r="E3" s="111" t="s">
        <v>34</v>
      </c>
      <c r="F3" s="112"/>
      <c r="G3" s="113"/>
      <c r="H3" s="114" t="s">
        <v>22</v>
      </c>
      <c r="I3" s="114"/>
    </row>
    <row r="4" spans="2:10" x14ac:dyDescent="0.25">
      <c r="B4" s="109"/>
      <c r="C4" s="109"/>
      <c r="D4" s="109"/>
      <c r="E4" s="111" t="s">
        <v>35</v>
      </c>
      <c r="F4" s="112"/>
      <c r="G4" s="113"/>
      <c r="H4" s="104" t="s">
        <v>23</v>
      </c>
      <c r="I4" s="104"/>
    </row>
    <row r="7" spans="2:10" x14ac:dyDescent="0.25">
      <c r="B7" s="102" t="s">
        <v>24</v>
      </c>
      <c r="C7" s="102"/>
      <c r="D7" s="102"/>
      <c r="E7" s="102"/>
      <c r="F7" s="102"/>
      <c r="G7" s="102"/>
      <c r="H7" s="102"/>
      <c r="I7" s="102"/>
      <c r="J7" s="2"/>
    </row>
    <row r="8" spans="2:10" x14ac:dyDescent="0.25">
      <c r="B8" s="3" t="s">
        <v>25</v>
      </c>
      <c r="C8" s="3" t="s">
        <v>26</v>
      </c>
      <c r="D8" s="103" t="s">
        <v>27</v>
      </c>
      <c r="E8" s="103"/>
      <c r="F8" s="103"/>
      <c r="G8" s="103"/>
      <c r="H8" s="103"/>
      <c r="I8" s="103"/>
      <c r="J8" s="2"/>
    </row>
    <row r="9" spans="2:10" x14ac:dyDescent="0.25">
      <c r="B9" s="4">
        <v>1</v>
      </c>
      <c r="C9" s="5">
        <v>42725</v>
      </c>
      <c r="D9" s="104" t="s">
        <v>28</v>
      </c>
      <c r="E9" s="104"/>
      <c r="F9" s="104"/>
      <c r="G9" s="104"/>
      <c r="H9" s="104"/>
      <c r="I9" s="104"/>
      <c r="J9" s="2"/>
    </row>
    <row r="10" spans="2:10" ht="28.5" customHeight="1" x14ac:dyDescent="0.25">
      <c r="B10" s="4">
        <v>2</v>
      </c>
      <c r="C10" s="5">
        <v>43801</v>
      </c>
      <c r="D10" s="105" t="s">
        <v>33</v>
      </c>
      <c r="E10" s="105"/>
      <c r="F10" s="105"/>
      <c r="G10" s="105"/>
      <c r="H10" s="105"/>
      <c r="I10" s="105"/>
      <c r="J10" s="2"/>
    </row>
    <row r="11" spans="2:10" x14ac:dyDescent="0.25">
      <c r="B11" s="6"/>
      <c r="C11" s="6"/>
      <c r="D11" s="6"/>
      <c r="E11" s="6"/>
      <c r="F11" s="6"/>
      <c r="G11" s="6"/>
      <c r="H11" s="6"/>
      <c r="I11" s="6"/>
      <c r="J11" s="6"/>
    </row>
    <row r="12" spans="2:10" x14ac:dyDescent="0.25">
      <c r="B12" s="106" t="s">
        <v>13</v>
      </c>
      <c r="C12" s="107"/>
      <c r="D12" s="108"/>
      <c r="E12" s="103" t="s">
        <v>29</v>
      </c>
      <c r="F12" s="103"/>
      <c r="G12" s="103"/>
      <c r="H12" s="103" t="s">
        <v>15</v>
      </c>
      <c r="I12" s="103"/>
    </row>
    <row r="13" spans="2:10" ht="52.5" customHeight="1" x14ac:dyDescent="0.25">
      <c r="B13" s="93"/>
      <c r="C13" s="93"/>
      <c r="D13" s="93"/>
      <c r="E13" s="94"/>
      <c r="F13" s="95"/>
      <c r="G13" s="96"/>
      <c r="H13" s="97"/>
      <c r="I13" s="98"/>
    </row>
    <row r="14" spans="2:10" ht="33.75" customHeight="1" x14ac:dyDescent="0.25">
      <c r="B14" s="99" t="s">
        <v>30</v>
      </c>
      <c r="C14" s="100"/>
      <c r="D14" s="100"/>
      <c r="E14" s="100" t="s">
        <v>31</v>
      </c>
      <c r="F14" s="100"/>
      <c r="G14" s="100"/>
      <c r="H14" s="99" t="s">
        <v>32</v>
      </c>
      <c r="I14" s="101"/>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user</cp:lastModifiedBy>
  <cp:lastPrinted>2022-06-06T18:58:07Z</cp:lastPrinted>
  <dcterms:created xsi:type="dcterms:W3CDTF">2013-11-25T15:22:13Z</dcterms:created>
  <dcterms:modified xsi:type="dcterms:W3CDTF">2023-07-24T17:05:02Z</dcterms:modified>
</cp:coreProperties>
</file>