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defaultThemeVersion="166925"/>
  <mc:AlternateContent xmlns:mc="http://schemas.openxmlformats.org/markup-compatibility/2006">
    <mc:Choice Requires="x15">
      <x15ac:absPath xmlns:x15ac="http://schemas.microsoft.com/office/spreadsheetml/2010/11/ac" url="E:\2025\PM CONTRALORIA\SGTO PM DIC31-2024\"/>
    </mc:Choice>
  </mc:AlternateContent>
  <xr:revisionPtr revIDLastSave="0" documentId="8_{7B8379CC-AAE8-40E8-B66A-13678A936C85}" xr6:coauthVersionLast="47" xr6:coauthVersionMax="47" xr10:uidLastSave="{00000000-0000-0000-0000-000000000000}"/>
  <bookViews>
    <workbookView xWindow="-120" yWindow="-120" windowWidth="21840" windowHeight="13140" xr2:uid="{8ED512BE-2E42-409B-A60E-E5B70EFE6F84}"/>
  </bookViews>
  <sheets>
    <sheet name="seguim" sheetId="1" r:id="rId1"/>
    <sheet name="td" sheetId="2" r:id="rId2"/>
  </sheets>
  <definedNames>
    <definedName name="_xlnm._FilterDatabase" localSheetId="0" hidden="1">seguim!$A$3:$AY$40</definedName>
  </definedName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2" l="1"/>
  <c r="I28" i="2"/>
  <c r="I27" i="2"/>
  <c r="I26" i="2"/>
  <c r="I25" i="2"/>
  <c r="I24" i="2"/>
  <c r="I23" i="2"/>
  <c r="I22" i="2"/>
  <c r="I21" i="2"/>
  <c r="I20" i="2"/>
  <c r="I19" i="2"/>
  <c r="I18" i="2"/>
  <c r="I17" i="2"/>
  <c r="I16" i="2"/>
  <c r="I15" i="2"/>
  <c r="I14" i="2"/>
  <c r="I13" i="2"/>
  <c r="I12" i="2"/>
  <c r="I11" i="2"/>
  <c r="I10" i="2"/>
  <c r="I9" i="2"/>
  <c r="I8" i="2"/>
  <c r="I7" i="2"/>
  <c r="I6" i="2"/>
  <c r="I5" i="2"/>
  <c r="I4" i="2"/>
  <c r="E32" i="2"/>
  <c r="F32" i="2"/>
  <c r="G32" i="2"/>
  <c r="I3" i="2"/>
  <c r="D32" i="2"/>
  <c r="H32" i="2" l="1"/>
</calcChain>
</file>

<file path=xl/sharedStrings.xml><?xml version="1.0" encoding="utf-8"?>
<sst xmlns="http://schemas.openxmlformats.org/spreadsheetml/2006/main" count="589" uniqueCount="332">
  <si>
    <t>No</t>
  </si>
  <si>
    <t>CÓDIGO DE LA ENTIDAD</t>
  </si>
  <si>
    <t>VIGENCIA PAD AUDITORIA o VISITA</t>
  </si>
  <si>
    <t>CODIGO AUDITORIA SEGÚN PAD DE LA VIGENCIA</t>
  </si>
  <si>
    <t>No. HALLAZGO o Numeral del Informe de la Auditoría o Visita</t>
  </si>
  <si>
    <t>CÓDIGO ACCIÓN</t>
  </si>
  <si>
    <t>HALLAZGO</t>
  </si>
  <si>
    <t>CAUSA DEL HALLAZGO</t>
  </si>
  <si>
    <t>DESCRIPCIÓN ACCION</t>
  </si>
  <si>
    <t>NOMBRE DEL INDICADOR</t>
  </si>
  <si>
    <t>VARIABLES DEL INDICADOR</t>
  </si>
  <si>
    <t>FECHA DE INICIO</t>
  </si>
  <si>
    <t>FECHA DE TERMINACIÓN</t>
  </si>
  <si>
    <t>AREA RESPONSABLE</t>
  </si>
  <si>
    <t>Sin reporte de avance</t>
  </si>
  <si>
    <t>EN PROCESO
EN TERMINOS</t>
  </si>
  <si>
    <t>CUMPLIDA</t>
  </si>
  <si>
    <t>3.2.1.1</t>
  </si>
  <si>
    <t>Cuenta de CÓDIGO ACCIÓN</t>
  </si>
  <si>
    <t>Total general</t>
  </si>
  <si>
    <t>Acciones</t>
  </si>
  <si>
    <t>Hallazgos</t>
  </si>
  <si>
    <t>Dirección Comercial</t>
  </si>
  <si>
    <t>ANÁLISIS SEGUIMIENTO OCI - Marzo 31 de 2022</t>
  </si>
  <si>
    <t>CUMPLIMIENTO a marzo 31 de 2022</t>
  </si>
  <si>
    <t>ESTADO a marzo 31 de 2022</t>
  </si>
  <si>
    <t>ANÁLISIS SEGUIMIENTO OCI - Junio 30 de 2022</t>
  </si>
  <si>
    <t>CUMPLIMIENTO a junio 30 de 2022</t>
  </si>
  <si>
    <t>ESTADO a junio 30 de 2022</t>
  </si>
  <si>
    <t>CUMPLIMIENTO a septiembre 30 de 2022</t>
  </si>
  <si>
    <t>ESTADO a septiembre 30 de 2022</t>
  </si>
  <si>
    <t>ANÁLISIS SEGUIMIENTO OCI - Septiembre 30 de 2022</t>
  </si>
  <si>
    <t>ANÁLISIS SEGUIMIENTO OCI - Diciembre 31 de 2022</t>
  </si>
  <si>
    <t>CUMPLIMIENTO a diciembre 31 de 2022</t>
  </si>
  <si>
    <t>ESTADO a diciembre 31 de 2022</t>
  </si>
  <si>
    <t>ANÁLISIS SEGUIMIENTO OCI - Marzo 31 de 2023</t>
  </si>
  <si>
    <t>CUMPLIMIENTO a marzo 31 de 2023</t>
  </si>
  <si>
    <t>ESTADO a marzo 31 de 2023</t>
  </si>
  <si>
    <t>2023 2023</t>
  </si>
  <si>
    <t>3.2.2.1</t>
  </si>
  <si>
    <t>3.2.3.1</t>
  </si>
  <si>
    <t>3.2.5.1</t>
  </si>
  <si>
    <t>3.2.6.1</t>
  </si>
  <si>
    <t>Hallazgo administrativo con incidencia fiscal y presunta incidencia disciplinaria por el pago de la admon y servicios públicos por más de 8 años a los 13 locales del proyecto "Plaza de la Hoja", por no haber adelantado las gestiones pertinentes de comercialización y desvinculación de la PH por $2.819.524.851. Dadas que las acciones de comercialización de la empresa han resultado infructuosas por el alto costo de la admin que deben asumir los locales, la Empresa se centrará en el proceso del RPH.</t>
  </si>
  <si>
    <t xml:space="preserve">Hallazgo administrativo con incidencia fiscal y presunta incidencia disciplinaria por las inversiones realizadas y ejecutadas para la construcción de 10 locales comerciales en el proyecto de Vivienda de Interés Prioritario  “La  Colmena”,  los  cuales  no  se  han  podido comercializar por valor de $401.497.846. </t>
  </si>
  <si>
    <t>Hallazgo administrativo con incidencia fiscal y presunta incidencia disciplinaria por la inversión de recursos públicos en la compra de un predio, la contratación de estudios y diseños e  interventoría  para  el  proyecto  VIP,  Las  Cruces,  que  fue planteado desde el año 2014 y su ejecución no era viable, por valor de $ 1.965.388.980.53. 
El predio actualmente tiene una afectación dada la factibilidad del proyecto Cable Centro Histórico, por parte del IDU.</t>
  </si>
  <si>
    <t xml:space="preserve">Hallazgo administrativo  con  incidencia  fiscal  y  presunta  disciplinaria  por  invertir recursos públicos en estudios y diseños e interventorías para el proyecto de vivienda de interés prioritario - VIP, Restrepo, que fue planteado desde el año 2014 y su ejecución no era viable, por valor de $400.682.537. </t>
  </si>
  <si>
    <t xml:space="preserve">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t>
  </si>
  <si>
    <t>Realizar seguimiento al desarrollo del proceso de demanda al reglamento de propiedad horizontal del conjunto residencial plaza de la hoja.</t>
  </si>
  <si>
    <t>Informes de seguimientos trimestrales</t>
  </si>
  <si>
    <t>Número de informes elaborados / Número de informes programados</t>
  </si>
  <si>
    <t>Remisión de comunicaciones oficiales solicitando la inclusión en el orden del día de la asamblea de la copropiedad la solicitud de la Empresa para proponer la modificación de los módulos de contribución para el pago de la administración de la PA.</t>
  </si>
  <si>
    <t>Comunicaciones remitidas</t>
  </si>
  <si>
    <t>Gestionar la movilización de los activos del proyecto "La Colmena", mediante la definición de un plan de mercadeo.</t>
  </si>
  <si>
    <t>Plan de mercadeo definido y gestionado para el proyecto "La Colmena"</t>
  </si>
  <si>
    <t>Un plan de mercadeo definido y gestionado</t>
  </si>
  <si>
    <t>Realizar mesas de trabajo para gestionar la movilización del activo con el IDU, en el marco del proyecto de Cable Aéreo.</t>
  </si>
  <si>
    <t>Mesas de trabajo semestrales</t>
  </si>
  <si>
    <t>Mesas de trabajo realizadas / Mesas de trabajo programadas</t>
  </si>
  <si>
    <t>Aplicar los instrumentos y mecanismos con los que cuenta la Empresa para la gestión de suelo y maduración de proyectos.</t>
  </si>
  <si>
    <t>Predios Adquiridos con la Metodología Establecida</t>
  </si>
  <si>
    <t>Número de predios adquiridos o recibidos gratuitamente con documentación soporte / Número de predios adquiridos o recibidos gratuitamente</t>
  </si>
  <si>
    <t>Teniendo en cuenta que el predio del proyecto Jaime Garzón fue recibido gratuitamente y fue restituido al IDU, aplicar los instrumentos y mecanismos con los que cuenta la Empresa para la gestión de suelo y maduración de proyectos.</t>
  </si>
  <si>
    <t>Subgerencia de Gestión Jurídica - Dirección Comercial</t>
  </si>
  <si>
    <t>Dirección de Predios - Subgerencia de Gestión Inmobiliaria</t>
  </si>
  <si>
    <t>META</t>
  </si>
  <si>
    <t>ANÁLISIS SEGUIMIENTO OCI - Junio 30 de 2023</t>
  </si>
  <si>
    <t>CUMPLIMIENTO a junio 30 de 2023</t>
  </si>
  <si>
    <t>ESTADO a junio 30 de 2023</t>
  </si>
  <si>
    <t>Compartido</t>
  </si>
  <si>
    <t>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t>
  </si>
  <si>
    <t>Hallazgo administrativo con incidencia fiscal y presunta incidencia disciplinaria por las inversiones realizadas y ejecutadas para la construcción de diez (10)  locales comerciales en el proyecto de Vivienda de Interés Prioritario “La Colmena”, los cuales no se han podido comercializar después de trascurridos seis (6) años ni han contribuido a mejorar la calidad de vida de los habitantes del sector por valor de $401.497.846</t>
  </si>
  <si>
    <t>Hallazgo administrativo con incidencia fiscal y presunta incidencia disciplinaria por la inversión de recursos públicos en la compra de un predio, la contratación de estudios y diseños e interventoría para el proyecto de vivienda de interés prioritario - VIP, Las Cruces, que fue planteado desde el año 2014 y su ejecución no era viable, por valor de $ 1.965.388.980</t>
  </si>
  <si>
    <t>Hallazgo administrativo con incidencia fiscal y presunta disciplinaria por invertir recursos públicos en estudios y diseños e interventorías para el proyecto de vivienda de interés prioritario - VIP, Restrepo, que fue planteado desde el año 2014 y su ejecución no era viable, por valor de $400.682.537</t>
  </si>
  <si>
    <t>Dado que la citación a la asamblea ordinaria de copropietarios se realiza anualmente (en el primer semestre de cada vigencia), la Empresa solicitará ante la administración de la copropiedad, convocar a una asamblea extraordinaria en el segundo semestre de 2023, para tratar el tema de la modificación del reglamento de propiedad horizontal en lo referente a los módulos de contribución. (se adjunta borrador de comunicación que se enviará en el mes de julio)</t>
  </si>
  <si>
    <t>Se avanza en la actualización del plan de mercadeo (borrador) para la comercialización de los locales, teniendo en cuenta que el proceso de venta mediante invitación pública se declaró desierto.  (se adjunta Plan de mercadeo)</t>
  </si>
  <si>
    <r>
      <t xml:space="preserve">El IDU en comunicación con radicado E2023002768 de abril de 2023 dio respuesta a la información solicitada por la Empresa sobre el predio Las Cruces, indicando lo siguiente:
</t>
    </r>
    <r>
      <rPr>
        <i/>
        <sz val="11"/>
        <rFont val="Arial"/>
        <family val="2"/>
      </rPr>
      <t xml:space="preserve"> "... de conformidad con los resultados del estudio de prefactibilidad, el predio en mención efectivamente sería requerido para el desarrollo del proyecto, particularmente en la construcción de la Estación Intermedia Las Cruces"
</t>
    </r>
    <r>
      <rPr>
        <sz val="11"/>
        <rFont val="Arial"/>
        <family val="2"/>
      </rPr>
      <t xml:space="preserve">
En la misma comunicación informó que el proyecto ha iniciado apenas la etapa de factibilidad mediante la suscripción de los contratos:
  * IDU-1735-2022 cuyo objeto es Factibilidad de dos sistemas de transporte por cable aéreo para las localidades de Santafé y La Candelaria y obras complementarias, en Bogotá. D.C.
  * IDU-1727-2022 que tiene como objeto: Interventoría integral para la factibilidad de dos sistemas de transporte por cable aéreo para las localidades de Santafé y La Candelaria y obras complementarias, en Bogotá. D.C.
En el segundo semestre se agendará mesa de trabajo para conocer sobre los avances en el tema. (se adjunta agenda de citación a la reunión)</t>
    </r>
  </si>
  <si>
    <t>ANÁLISIS SEGUIMIENTO OCI - Septiembre 30 de 2023</t>
  </si>
  <si>
    <t>CUMPLIMIENTO a septiembre 30 de 2023</t>
  </si>
  <si>
    <t>ESTADO a septiembre 30 de 2023</t>
  </si>
  <si>
    <t xml:space="preserve">El  7 de julio de 2023 con radicado: S2023003089, se remitió comunicación  a la administración de la copropiedad de Plaza de la Hoja para que en el marco de la Asamblea Extraordinaria de propietarios que se llevó a cabo el 9 de julio se incluyera en el Orden del Día  el tema de la Modificación al “Artículo 43 de Reglamento de Propiedad Horizontal” con respecto del actual porcentaje de aportes en las expensas comunes derivadas de los módulos de contribución establecidos en el Reglamento. (ver comunicación).
</t>
  </si>
  <si>
    <t>Para la fecha de reporte, no se han recibido predios de forma gratuita a la Empresa de Renovación y Desarrollo Urbano de Bogotá</t>
  </si>
  <si>
    <t>Se radicó la demanda el 8 de septiembre de 2023, sin que a la fecha del corte del informe haya sido admitida por el despacho judicial.
Se encuentra en estructuración el proceso de selección para la contratación del dictamen pericial, que se aportará como prueba. Se han realizado 5 mesas de trabajo (ver agendas) con la participación de profesionales del grupo de abastecimiento de la Dirección de Gestión Contractual, la Subgerencia Jurídica, la Dirección Comercial y posibles terceros interesados (El Inmobiliario, Perito Avaluador), con el fin de contextualizar la necesidad y los productos esperados. Así mismo se han solicitado cotizaciones a través de correo electrónico.</t>
  </si>
  <si>
    <t>Se actualizó el plan de mercadeo para los Locales La Colmena y se establecieron las principales actividades a realizar, de las cuales se ha avanzado en las siguientes:
* Solicitud de avalúos comerciales ante la UAECD (ya se realizó visita a los locales con el avaluador) ver comunicación radicada en la UAECD
* Valoración para la determinación de cánones de arrendamiento (ver documento)
* Contacto con interesados en arrendamiento de los locales
* Proceso de Sobre cerrado: se recibió manifestación de un interesado, se encuentra en revisión por parte de la Dirección de Gestión Contractual. (ver comunicación sobre cerrado y envío a Contractual)
*Participación en la feria de la Localidad de San Cristóbal para dar información de los locales.
https://bogota.gov.co/mi-ciudad/habitat/renobo-presento-proyecto-de-vivienda-y-locales-en-san-cristobal</t>
  </si>
  <si>
    <t>El 13 de Julio se agendo reunión con la Directora Técnica de Proyectos del IDU, Dra Martha Rocío Caldas (ver agenda y acta de reunión)
En la reunión la Dra Caldas manifestó que, hasta no tener el resultado de los contratos para determinar la factibilidad del proyecto, es imposible avanzar con la posibilidad de adquisición del predio, también manifiesta que se tiene previsto la terminación de los contratos en noviembre de 2023. Los contratos a los cuales hace referencia son  
* IDU-1735-2022 cuyo objeto es Factibilidad de dos sistemas de transporte por cable aéreo para las localidades de Santafé y La Candelaria y obras complementarias, en Bogotá. D.C.
* IDU-1727-2022 que tiene como objeto: Interventoría integral para la factibilidad de dos sistemas de transporte por cable aéreo para las localidades de Santafé y La Candelaria y obras complementarias, en Bogotá. D.C.</t>
  </si>
  <si>
    <t>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t>
  </si>
  <si>
    <t>3.3.2.1</t>
  </si>
  <si>
    <t>4.1.1</t>
  </si>
  <si>
    <t xml:space="preserve">La estructuración del estudio de mercado estimó factores como gastos proyectados a asumir por el arrendatario (Operador) para realizar obras de adecuación y poner en marcha su esquema comercial, así como el área en condiciones para realizar un aprovechamiento económico, el cual dio como resultado un valor base para la determinación del canon
</t>
  </si>
  <si>
    <t>Socializar el Procedimiento PD-89 Arriendo de Inmuebles, para reforzar los lineamientos establecidos para establecer el valor del canon de arrendamiento.</t>
  </si>
  <si>
    <t>Procedimiento PD-89 Arriendo de Inmuebles socializado</t>
  </si>
  <si>
    <t>Socializaciones realizadas y evaluadas su efectividad / Socializaciones programadas</t>
  </si>
  <si>
    <t>Hallazgo administrativo con incidencia fiscal por $7.532.134.076 y presunta incidencia disciplinaria, por deficiencia en los estudios previos elaborados por la Empresa de Renovación y Desarrollo Urbano – ERU, para determinar el valor del canon de arrendamiento, lo que género que los predios denominados manzanas 10 y 22, y el mobiliario tipo contendor fueran arrendados por un menor valor</t>
  </si>
  <si>
    <t>ANÁLISIS SEGUIMIENTO OCI - Diciembre 31 de 2023</t>
  </si>
  <si>
    <t>CUMPLIMIENTO a diciembre 31 de 2023</t>
  </si>
  <si>
    <t>ESTADO a diciembre 31 de 2023</t>
  </si>
  <si>
    <t xml:space="preserve">Teniendo en cuenta que la Asamblea de Copropietarios del Conjunto Mixto Plaza de la Hoja es anual y la próxima será en el 2024, la Empresa ha adelantado gestiones que permitan la modificación del RPH:
Se suscribió el contrato No. 408-2023 con la firma WR INGENIEROS AVALUADORES S.A.S como perito avaluador, cuyo objeto es "Contratar la elaboración de un dictamen pericial judicial conforme a los requisitos del Artículo 266 y S.S. del código general del proceso, frente al instrumento público de constitución del RPH del Conjunto Mixto Plaza de la Hoja, en lo que respecta a la determinación o fijación de los módulos de contribución para el pago de las expensas comunes de la copropiedad". (ver MINUTA Cto  408-2023 WR INGE AVAL)
</t>
  </si>
  <si>
    <t>Se instauró demanda  la cual fue asignada al Juzgado 16 Civil Municipal de Bogotá, con fecha de radicación 15 de noviembre de 2023. (ver Reporte Radicacion demanda). El proceso se encuentra al despacho para admitir o inadmitir la demanda.
Se suscribió el contrato No. 408-2023 con la firma WR INGENIEROS AVALUADORES S.A.S como perito avaluador, cuyo objeto es "Contratar la elaboración de un dictamen pericial judicial conforme a los requisitos del Artículo 266 y S.S. del código general del proceso, frente al instrumento público de constitución del RPH del Conjunto Mixto Plaza de la Hoja, en lo que respecta a la determinación o fijación de los módulos de contribución para el pago de las expensas comunes de la copropiedad". (ver MINUTA Cto  408-2023 WR INGE AVAL)</t>
  </si>
  <si>
    <t>3.1.2.1</t>
  </si>
  <si>
    <t>En el cuarto trimestre de la vigencia 2023 se adquirieron y recibieron 4 áreas de oportunidad, correspondientes a 6 predios segregados mediante la Escritura Pública 1391 del 2023-08-11 de la Notaria 59 aclarada por la EP 1732 del 2023-10-03 de la Notaria 59. Predios a título gratuito entregados por parte del IDU para el proyecto Ciudadela Educativa y del Cuidado. Dichos predios se recibieron conforme a lo dispuesto en el Decreto 040 del 2021 y a la Guía de Gestión Integral de Proyectos de la Empresa.</t>
  </si>
  <si>
    <t>El 4 de diciembre se llevó a cabo la socialización de la versión 5 del procedimiento PD-89 Arriendo de Inmuebles, a los profesionales de la Dirección Comercial que apoyan las gestiones de Comercialización: se presentaron los lineamientos y actividades y se mostró la ruta para consultar la copia controlada del documento que esta en RedNoBo (anterior Erunet)  http://10.115.245.74/sites/default/files/documentos/PD-89_Arriendo_Inmuebles_V5.pdf.</t>
  </si>
  <si>
    <t>En desarrollo de la Matriz del plan de mercadeo de los Locales La Colmena se registran los siguientes avances:
*  Se recibieron los avalúos solicitados a la Unidad Administrativa Especial de Catastro Distrital para tasar el valor base de venta de los locales comerciales.
* De acuerdo con la determinación para comercializar los locales en venta y arriendo, se envió información de los locales y del proceso de comercialización, a clientes potenciales.
* Se avanzó con los borradores de los anexos técnicos para la publicación de un proceso de venta en Sobre cerrado y del aviso correspondiente, de acuerdo con el manual de contratación, para que en caso de que exista un interesado se cuente con los documentos adelantados.</t>
  </si>
  <si>
    <t>El 13 de diciembre se agendó reunión con la Dra Martha Caldas del IDU (ver agenda) sin embargo no se llevó a cabo.
El 20 de diciembre de 2023 se remitió al IDU la comunicación S2023005970, solicitando información sobre el resultado de los contratos IDU-1735-2022 y IDU-1727-2022, ya que con estos se definía la "Factibilidad de dos sistemas de transporte por cable aéreo para las localidades de Santafé́ y La Candelaria y obras complementarias(..)".  Se espera que el IDU responda si los resultados derivaron en dar factibilidad al proyecto, y si el predio Las Cruces permanece afectado por el trazado, de lo cual dependería la posibilidad de su transferencia.</t>
  </si>
  <si>
    <t>ANÁLISIS SEGUIMIENTO OCI - Marzo 31 de 2024</t>
  </si>
  <si>
    <t>CUMPLIMIENTO a marzo 31 de 2024</t>
  </si>
  <si>
    <t>ESTADO a marzo 31 de 2024</t>
  </si>
  <si>
    <t>La demanda radicada ante al Juzgado 16 Civil Municipal de Bogotá, el 15 de noviembre de 2023 fue inadmitida y finalmente rechazada el 24 de enero de 2024.
Así mismo, la Empresa siendo consciente del riesgo social que implica cualquier acción judicial encaminada a la nulidad del RPH del Conjunto Mixto Plaza de la Hoja, ha adelantado varias mesas de trabajo internas con el fin de identificar riesgos y los diferentes mecanismos de mitigación. Al respecto se consideró que previo a la presentación de la demanda, y por las condiciones socioeconómicas de los habitantes del Conjunto Mixto Plaza de la Hoja P.H., se debe adelantar un acercamiento con la comunidad propietaria y explorar posibilidades frente a los pagos de las cuotas de administración de los locales comerciales, de igual manera se continúa adelantando acciones encaminadas a la comercialización de los locales a entidades del orden distrital o nacional o a privados.
Se elaboró un informe de las actividades realizadas respecto al Conjunto Mixto Plaza de La Hoja, en el cual se incluyen aspectos relacionados con el tema del reglamento de propiedad horizontal.</t>
  </si>
  <si>
    <t>Se remitió comunicación con Radicado: S2024000789 del 23 de febrero de 2024, solicitando incluir en el orden del día de la Asamblea General Ordinaria de copropietarios, el tema de la modificación al “Artículo 43 de Reglamento de Propiedad Horizontal” respecto al porcentaje de aportes en las expensas comunes derivadas de los módulos de contribución. sí mismo se solicitó una mesa de trabajo con la administración, los dignatarios del consejo y representantes de la copropiedad, para tratar temas de interés de las partes, incluyendo la evaluación de alternativas orientadas a que los locales comerciales cumplan con su destinación y aporten a las dinámicas sociales de la copropiedad; sin embargo, no se obtuvo respuesta.
Adicionalmente en cuanto a las actividades de comercialización de los Locales, el 24 de enero de 2024, se remitió comunicación (Radicado: S2024000369) al interesado en comprar los locales 9,10 y 11 de Plaza de La Hoja, con el fin de reiterar la presentación de oferta de compra por el valor de los avalúos vigentes. Así mismo se remitió correo al mismo interesado, indicando el contenido y la forma de presentación de la oferta.
Por otra parte, se elaboró el borrador de Plan de Mercadeo que se adjunta, el cual se encuentra en revisión.</t>
  </si>
  <si>
    <t>* En enero de 2024 con radicado S2024000368, se remitió comunicación al cliente que manifestó interés de compra de los locales 7 y 8, indicando que para avanzar con el proceso de venta debía allegar un alcance a su propuesta inicial con los valores actualizados de los locales. Se realizó seguimiento al número de contacto pero no fue posible obtener respuesta.
* Se remitieron correos a dos interesados en Local 5, con indicaciones de la forma para presentar oferta de compra - sobre cerrado.
* Se trabajó la actualización del plan de mercadeo, versión que se encuentra en revisión.
* Se actualizó el brochure con la información de los locales.
* A finales de 2023 se consideró la contratación de un tercero para ofrecer los Locales, por lo cual se adelantó la elaboración del Anexo Técnico y Matriz de Riesgos para adelantar el proceso, sobre los cuales la Dirección Contractual formuló observaciones según correo del 8 de febrero de 2024. (Esta alternativa se encuentra en revisión)</t>
  </si>
  <si>
    <r>
      <t>Mediante comunicación con Radicado No.  S2024000785 del 23 de febrero de 2024, desde la Dirección Técnica Comercial se reiteró al IDU la solicitud de información sobre el resultado de los contratos 1735-2022 y IDU-1727-2022, correspondientes a la Factibilidad e Interventoría del proyecto Cable Aéreo Reencuentro - Monserrate, y si estos derivaron en su factibilidad para avanzar frente a la posibilidad de transferencia del predio Las Cruces.
Se obtuvo respuesta del IDU mediante Rad E2024002062 del 7 de marzo de 2024, en la que informa el estado actual de los contratos, indicando que terminaron el 1 de marzo de 2024 y que "</t>
    </r>
    <r>
      <rPr>
        <i/>
        <sz val="11"/>
        <rFont val="Arial"/>
        <family val="2"/>
      </rPr>
      <t xml:space="preserve">de conformidad con lo establecido en el Contrato de Consultoría, el IDU deberá realizar el pronunciamiento respecto de los productos frente a las alternativas viables. Este pronunciamiento se realizará dentro de los treinta (30) días calendario siguientes a la radicación de los documentos correspondientes en el IDU",; </t>
    </r>
    <r>
      <rPr>
        <sz val="11"/>
        <rFont val="Arial"/>
        <family val="2"/>
      </rPr>
      <t xml:space="preserve">dicionalmente, menciona que el proyecto requiere aprobación del Concejo Nacional de Patrimonio. Finalmente manifiesta, </t>
    </r>
    <r>
      <rPr>
        <i/>
        <sz val="11"/>
        <rFont val="Arial"/>
        <family val="2"/>
      </rPr>
      <t>"estaremos informando sobre el resultado de la necesidad de cesión del predio en el corto plazo durante el mes de abril de 2024</t>
    </r>
    <r>
      <rPr>
        <sz val="11"/>
        <rFont val="Arial"/>
        <family val="2"/>
      </rPr>
      <t>".
En el mes de abril de 2024 se realizará el seguimiento correspondiente.</t>
    </r>
  </si>
  <si>
    <t>ANÁLISIS SEGUIMIENTO OCI - Junio 30 de 2024</t>
  </si>
  <si>
    <t>CUMPLIMIENTO a junio 30 de 2024</t>
  </si>
  <si>
    <t>ESTADO a junio 30 de 2024</t>
  </si>
  <si>
    <t>2024 2024</t>
  </si>
  <si>
    <t xml:space="preserve">3.2.1.1 </t>
  </si>
  <si>
    <t>3.2.1.3</t>
  </si>
  <si>
    <t>3.4.2.1</t>
  </si>
  <si>
    <t>3.4.2.2</t>
  </si>
  <si>
    <t>3.4.2.4</t>
  </si>
  <si>
    <t>3.4.2.5</t>
  </si>
  <si>
    <t>Realizar una jornada de socialización dirigida a supervisores y equipos de apoyo, enfocada en fortalecer el conocimiento y comprensión de sus responsabilidades en relación al seguimiento financiero de los compromisos adquiridos, asegurando el cumplimiento y cierre final de las obligaciones financieras.</t>
  </si>
  <si>
    <t>Actualizar las políticas contables para definir el tratamiento adecuado de las partidas conciliatorias bancarias, incluyendo parámetros que garanticen la consistencia y transparencia en los registros financieros, lo cual incluye la actualización del proceso de conciliación de información financiera que contemple la implementación de lineamientos operativos que establezcan puntos de control para asegurar el reconocimiento preciso y oportuno de las partidas conciliatorias bancarias.</t>
  </si>
  <si>
    <t>Establecer lineamientos de operación en el procedimiento de Conciliación de Información Financiera, en los cuales se fijen puntos de control para el correcto reporte de las operaciones recíprocas que se tengan con las entidades del orden nacional y distrital.</t>
  </si>
  <si>
    <t>Actualizar el procedimiento PD-46 con puntos de control para la liquidación de saldos de cuentas por pagar presupuestales.</t>
  </si>
  <si>
    <t>Elaborar y formalizar en el SIG un anexo técnico tipo que entre otras, incluya la instrucción que asegure que los perfiles del personal requerido coincidan con los del personal establecido en el estudio de mercado.</t>
  </si>
  <si>
    <t>Realizar mesas de trabajo para socialización de los documentos que componen la estructuración del proceso de selección.</t>
  </si>
  <si>
    <t>Adelantar talleres prácticos con los supervisores para dar a conocer la aplicación del Procedimiento PD-94 – Publicación de informes y pagos a contratista a través de plataforma SECOP II o su equivalente.</t>
  </si>
  <si>
    <t>Solicitar capacitación y acompañamiento para las diferentes áreas de la Empresa, en temas contractuales.</t>
  </si>
  <si>
    <t>Elaborar y disponer de los anexos necesarios que justifiquen y soporten los aspectos técnicos, económicos y jurídicos asociados con la contratación a realizar, debidamente suscritos por quien corresponda.</t>
  </si>
  <si>
    <t>Carencia de efectividad en el seguimiento y liquidación de las cuentas por pagar presupuestales.</t>
  </si>
  <si>
    <t>El sistema de pagos PSE, utilizado para los casos de Enel Codensa y la Sociedad Colombiana de Arquitectos, presentó una restricción de edición que impidió descontar la retención del ICA al momento del pago. En consecuencia, se procedió con el pago total sin la deducción correspondiente.</t>
  </si>
  <si>
    <t>La Empresa no reportó la operación recíproca con Aguas de Bogotá en el Formato CGN_2015_002 con corte a diciembre 31 de 2023, debido a que para el reporte de dicha operación se tuvo en cuenta lo informado por dicha Empresa, mediante correo del 2 de febrero de 2024, en el cual indicó que la cuenta 122413 no hace parte del reporte de información recíproca; por lo tanto, con el fin de minimizar los saldos por conciliar en operaciones recíprocas no se reportó el valor de $5.000.000.</t>
  </si>
  <si>
    <t>Deficiencias en la implementación del procedimiento PD-46 Administración Presupuestal versión 4</t>
  </si>
  <si>
    <t>No se discriminó la totalidad del recurso humano requerido en los términos definitivos utilizados en el costeo, dado que no se estableció un perfil.</t>
  </si>
  <si>
    <t>Desconocimiento de las actividades enmarcadas en el procedimiento PD-94 – Publicación de informes y pagos a contratista a través de plataforma SECOP II o su equivalente y su oportuna y adecuada aplicación por parte de los responsables</t>
  </si>
  <si>
    <t>Debilidad en el diligenciamiento del formato de "Estudio Previo", por parte de la Oficina Asesora de Comunicaciones.</t>
  </si>
  <si>
    <t>Debilidad en la revision de los documentos precontractuales y contractuales por parte de las areas interesadas.</t>
  </si>
  <si>
    <t>Debilidad en los controles establecidos para la revision de documentos precontractuales presentados para el proceso de contratacion</t>
  </si>
  <si>
    <t>Socialización liquidación cuentas por pagar presupuestales</t>
  </si>
  <si>
    <t>Número de supervisores que asisten a la socialización / Número de supervisores designados por la Empresa</t>
  </si>
  <si>
    <t>Actualización Procedimiento PD-87 Conciliación de Información y políticas contables asociadas</t>
  </si>
  <si>
    <t>Procedimiento PD-87 Conciliación de Información actualizado, socializado y publicado en el SIG</t>
  </si>
  <si>
    <t>Procedimiento PD-46 Administración Presupuestal actualizado.</t>
  </si>
  <si>
    <t>Procedimiento PD-46 Administración Presupuestal aprobado y publicado en el Sistema Integrado de Gestión</t>
  </si>
  <si>
    <t>Anexo técnico implementado</t>
  </si>
  <si>
    <t>Número de anexos técnicos diligenciados/ Número de procesos tramitados</t>
  </si>
  <si>
    <t>2 Mesas de trabajo</t>
  </si>
  <si>
    <t>Mesas realizadas / mesas programadas</t>
  </si>
  <si>
    <t xml:space="preserve">2 Talleres prácticos dirigidos a los supervisores para dar a conocer el PD-94 </t>
  </si>
  <si>
    <t>Número de talleres efectuados / Número de talleres programadas</t>
  </si>
  <si>
    <t>1 Jornada de Socialización</t>
  </si>
  <si>
    <t>Número de socializaciones efectuadas / Numero de socializaciones programadas</t>
  </si>
  <si>
    <t>1 Capacitación y acompañamiento</t>
  </si>
  <si>
    <t>Capacitación y Acompañamientos recibidos / Capacitación y Acompañamientos solicitados</t>
  </si>
  <si>
    <t>Elaboración de anexos técnicos que se consideren necesarios para soportar el proceso de contratación</t>
  </si>
  <si>
    <t>Procesos contractuales con anexos técnicos elaborados / Procesos contractuales adelantados</t>
  </si>
  <si>
    <t>Mesas de trabajo</t>
  </si>
  <si>
    <t>Mesas realizadas / Procesos Contractuales adelantados</t>
  </si>
  <si>
    <t>Dirección de Contratación - Dirección Financiera</t>
  </si>
  <si>
    <t>Subgerencia de Gestión Corporativa - Dirección Financiera - Tesorería</t>
  </si>
  <si>
    <t>Subgerencia de Gestión Corporativa - Dirección Financiera - Contabilidad</t>
  </si>
  <si>
    <t>Dirección Financiera - Presupuesto</t>
  </si>
  <si>
    <t>Subgerencia de Ejecución de Proyectos</t>
  </si>
  <si>
    <t>Subgerencia de Ejecución de Proyectos - Dirección de Contratación</t>
  </si>
  <si>
    <t xml:space="preserve">Dirección de Contratación </t>
  </si>
  <si>
    <t>Dirección de Contratación - Oficina Asesora de Relacionamiento y Comunicaciones</t>
  </si>
  <si>
    <t>Subgerencia de Gestion Corporativa- Todas las áreas</t>
  </si>
  <si>
    <t>Todas las áreas</t>
  </si>
  <si>
    <t>Todas las áreas - Dirección de Contratación</t>
  </si>
  <si>
    <t>7.2.1</t>
  </si>
  <si>
    <t>7.2.3</t>
  </si>
  <si>
    <t>Limitaciones para lograr una etapa de planeación coherente y exhaustiva que permitiera llevar con toda seguridad un proceso exitoso. Aunque se establecieron e identificaron riesgos no se contó con acciones de mitigación.</t>
  </si>
  <si>
    <t xml:space="preserve">Falta de estudios técnicos, financieros y jurídicos rigurosos que garanticen la certeza sobre las condiciones del proyecto.
</t>
  </si>
  <si>
    <t>Incluir en la matriz de riesgos de los procesos de contratación adelantados por la Empresa, en el marco de la vinculación para el desarrollo de proyectos inmobiliarios, el riesgo y las acciones de mitigación asociadas, correspondientes a la gestión de los recursos necesarios para adelantar el proyecto incluido la gestión predial efectiva, que deben ser aplicadas de acuerdo con la naturaleza de cada proceso.</t>
  </si>
  <si>
    <t>Matrices de riesgo y mitigación asociada a los procesos ejecutados</t>
  </si>
  <si>
    <t>(Matriz de riesgo con acciones de mitigación / número de procesos adelantados)*100</t>
  </si>
  <si>
    <t>Incluir en la lista de chequeo de procesos contractuales que tienen el componente de gestión predial, un documento que identifique el cronograma para la adquisición de los predios que hacen parte del proyecto.</t>
  </si>
  <si>
    <t>Lista de chequeo que incluya confirmación de la disposición de cronograma de adquisición predial</t>
  </si>
  <si>
    <t>Lista de chequeo actualizada, socializada y publicada en el SIG</t>
  </si>
  <si>
    <t>Actualizar el documento "GI-55 Guía sobre la etapa precontractual, las modalidades de selección de contratistas y vinculación de colaboradores empresariales de la Empresa V2", incluyendo un punto de control que permita verificar la existencia del documento que justifique las modificaciones técnicas, jurídicas y/o financieras que se presenten en los procesos contractuales adelantados por la Empresa.</t>
  </si>
  <si>
    <t>Documento GI55 - Guía Etapa Precontractual actualizada</t>
  </si>
  <si>
    <t>Guía actualizada, socializada y publicada en el SIG</t>
  </si>
  <si>
    <t xml:space="preserve">Dirección Contratación - Dirección Técnica Predial - Dirección Técnica Estructuración de Proyectos </t>
  </si>
  <si>
    <t>Dirección de Contratación - Dirección Técnica de Estructuración de Proyectos</t>
  </si>
  <si>
    <t>Hallazgo administrativo por carencia de efectividad en el seguimiento y liquidación de las cuentas por pagar presupuestales</t>
  </si>
  <si>
    <t>Hallazgo administrativo por el no reconocimiento contable de las partidas conciliatorias presentadas a 31 de diciembre de 2023 con el Banco Bancolombia – Cuenta 031-301996-22</t>
  </si>
  <si>
    <t>Hallazgo administrativo por no reportar la operación recíproca con Aguas de Bogotá en el Formato CGN_2015_002</t>
  </si>
  <si>
    <t>Hallazgo administrativo por deficiencias en la implementación del procedimiento PD-46 Administración Presupuestal versión 4</t>
  </si>
  <si>
    <t>Hallazgo administrativo con presunta incidencia disciplinaria por sobrecostos al incluir en el estudio de mercado un perfil no requerido en la invitación, ni en el contrato de interventoría No. 137 de 2022</t>
  </si>
  <si>
    <t>Hallazgo administrativo por incumplimiento al procedimiento PD-94 – Publicación de informes y pagos a contratista a través de plataforma SECOP II o su equivalente</t>
  </si>
  <si>
    <t>Hallazgo administrativo con presunta incidencia disciplinaria por vulnerar la finalidad prevista para los estudios previos, en los contratos de prestación de servicios Números 109 de 2022 y 270 de 2023</t>
  </si>
  <si>
    <t>Hallazgo Administrativo por fallas en la planeación contractual, por estudios insuficientes de viabilidad del Contrato de Colaboración Empresarial No. 430-2023 en contravía de las disposiciones de los artículos 2 y 209 de la Constitución Política de Colombia</t>
  </si>
  <si>
    <t>Hallazgo administrativo con presunta incidencia disciplinaria en la determinación del valor del uso del suelo</t>
  </si>
  <si>
    <t>Durante el segundo trimestre del año 2024, la Dirección Técnica de Gestión Predial, en conjunto con las Direcciones de Contratación y Estructuración de Proyectos de la Empresa, adelanta la estructuración de un proceso de selección para el desarrollo de 7 proyectos inmobiliarios de vivienda social, incluyendo dentro de la respectiva matriz, los riesgos y las acciones de mitigación asociadas, correspondientes a la gestión de los recursos necesarios para adelantar los proyectos, así como la gestión predial, que serán aplicadas de acuerdo con la naturaleza del proceso.</t>
  </si>
  <si>
    <t xml:space="preserve">Se elaboró un documento borrador de anexo técnico tipo que incluye dentro de su formato la especificación y comparación de personal necesario para la ejecución de los proyectos. Dicho formato se encuentra en revisión por parte de la Subgerencia de Ejecución de Proyectos y, de acuerdo con el plan de trabajo, será publicado en el tercer trimestre de 2024 en la intranet de RenoBo para que sea empleado en los futuros procesos de contratación en ejecución de proyectos. </t>
  </si>
  <si>
    <t>Se realizaron las siguientes actividades en el término de la acción propuesta:
• Seguimiento a la Contratación del dictamen pericial requerido para instaurar la demanda al reglamento de propiedad horizontal, (SECOP II _ número de proceso RENOBO-CD-384-2024), que dio como resultado la suscripción del Contrato 408-2023 con WR INGENIEROS VALUADORES S.A.S (ANEXOS 1, 2 y 2A).
• Solicitud de Informe al Abogado Contratista Milton Martínez, quien manifestó vía Correo electrónico del 7 de diciembre de 2023: "De manera atenta y dando respuesta a su requerimiento, me permito manifestar a usted, que se instauró Demanda verbal, el 3 de noviembre de 2023, Demanda que fue asignada al Juzgado 16 Civil Municipal de Bogotá, y el mismo se encuentra a la fecha al Despacho". (ANEXO 3)
• Informe a 9 de febrero de 2024. Se obtuvo información de la Oficina Jurídica refiriendo que el 9 de enero de 2024 el Apoderado, remitió copia de la demanda y auto de inadmisión de la misma. El despacho judicial de conocimiento, consideró que las pretensiones no estaban formuladas en debida forma, no se indicaba de manera clara la persona contra quien se dirigía, no estaba claro el tipo de acción que se presentaba (consulta plataforma de RAMA JUDICIAL en la que se registra el Auto de rechazo de la demanda en enero 24 de 2024). (ANEXO 4)
• Informe resumen de las acciones llevadas a cabo en el Conjunto Mixto plaza de la Hola (ANEXO 5 con soportes)
• La Empresa está pendiente del siguiente aspecto para presentación de nueva la demanda. Actualmente, se encuentran adelantando acciones para liquidar el Fideicomiso PAS Plaza de la Hoja, razón por la cual se continúan las gestiones para transferir la titularidad de los 13 locales comerciales a RenoBo.
• Por otra parte se solicitaron los avalúos comerciales de los Locales para reiniciar proceso de comercialización, según nuevo manual de contratación.</t>
  </si>
  <si>
    <t>Se dio cumplimiento a la acción planteada, remitiendo comunicaciones a la Administración del Conjunto, para incluir el tema de la modificación del Reglamento de Propiedad Horizontal en la Asamblea de Copropietarios. Al respecto es importante mencionar que desde el 2018 la Empresa ha intentado que este y otros temas sean tratados en las asambleas de copropietarios como se evidencia a continuación:
* 30 de junio de 2018: Se logró incluir como punto 10 en el orden del día (Anexo 1), ,24 Mayo de 2019: Radicado 20196100044281 (Anexo 2), solicitud de autorización para trámites de licenciamiento., 07 de Julio 2021: Radicado: S2021002542 (Anexo 3) solicitud de incluir el tema de modificación del RPH. 
Ahora bien, dentro del término de la acción y teniendo en cuenta la periodicidad de las Asambleas se tiene:
* 7 de julio de 2023 con Radicado S2023003089 (Anexo 4) se realizó la solicitud incluir el tema de modificación del RPH, en el orden del día y se solicitó intervenir en la Asamblea y no se permitió abordar el tema (Anexo 6 Acta Asamblea Julio 2023_ resaltado en verde). 
* 23 de febrero de 2024 con Radicado S2024000789 (Anexo 5) se solicitó mesa de trabajo con representantes de la copropiedad y la inclusión del tema de modificación del RPH, en el orden del día.
Las comunicaciones han resultado en la negativa definitiva de los propietarios de las unidades de vivienda del conjunto y en las últimas oportunidades la desestimación las solicitudes efectuadas ya que no se obtuvo respuesta, a pesar de que en las comunicaciones de julio de 2023 y febrero de 2024 se planteó realizar mesas de trabajo que permitieran encontrar la posibilidad de tratar temas de interés para las partes, incluyendo la evaluación de alternativas orientadas a que los locales comerciales cumplan con su destinación y aporten a las dinámicas sociales de la copropiedad.</t>
  </si>
  <si>
    <t>La acción planteada se cumplió, teniendo en cuenta que la Empresa adelantó actividades para el mercadeo y comercialización de los Locales La Colmena.
* Plan de Mercadeo para los Locales La Colmena (Anexo 1), la versión de marzo de 2024 se encuentra en actualización y ajustes, dado que en el mes de junio se trabajaron modificaciones al Manual de Contratación que deben considerarse en los procesos de comercialización, una vez formalizado el Manual en Julio se tendrá la versión ajustada.
Se continúan adelantando gestiones tales como:
* Mesa de trabajo con la Dirección Contractual con el fin de encontrar alternativas que faciliten la movilización de los locales (arriendo y venta) 16 de abril de 2024.  (Anexo 4)
* Como resultado de las mesas de trabajo realizadas con la Dirección Contractual se logró incluir en la modificación del manual de contratación una nueva modalidad denominada negociación directa para solicitudes de arrendamiento, cuando el valor estimado del contrato sea igual o inferior a doscientos (200) SMLMV sin incluir IVA. (aplica para inmuebles de RenoBo, fideicomitidos y de terceros)
* Se elaboró un nuevo procedimiento denominado PD-109 Arriendo de Inmuebles – Negociación Directa V1, publicado en junio de 2024 en la intrante de la Empresa.
* Se revisó la vigencia de los avalúos comerciales, hasta 14 de noviembre de 2024 ya que son necesarios para la venta. (Anexo 2)
* Se actualizó el registro fotográfico de los locales.
* Se realizó la gestión de actualización y diseño del Telón Fachada_ Banner (que se instala en el Conjunto) para iniciar la contratación de su elaboración. En coordinación con Comunicaciones (Anexo 5)
*Se revisó la presentación descriptiva de los locales que se remite a los interesados. (Anexo 6)
*Se enviaron comunicaciones a 36 entidades del orden distrital para promoción y ofrecimiento para lo cual, se elaboró cuadro de seguimiento (Anexo 7)
* Se revisa si es posible la contratación de un tercero para ofrecer los locales en venta, por lo cual se adelanta la elaboración del Anexo Técnico y Matriz de Riesgos para adelantar el proceso. (Esta alternativa se encuentra en revisión)</t>
  </si>
  <si>
    <t>A continuación, se describen las gestiones realizadas para la movilización del predio Las Cruces al IDU:
* En marzo de 2023 mediante comunicación con radicado S2023001133 (Anexo 1), se manifestó al IDU la necesidad de saber sobre su interés respecto de la adquisición del predio Las Cruces, dada su localización dentro de las áreas previstas para el desarrollo del proyecto del Cable del Centro Histórico, 
* En abril de 2023 mediante comunicación E2023002768 (Anexo 2) , se recibió respuesta del IDU en la que informa que "efectivamente sería requerido para el desarrollo del proyecto, particularmente en la construcción de la Estación Intermedia Las Cruces" y adicionalmente manifiesta que se dio inicio la etapa de factibilidad mediante la suscripción de dos contratos ( IDU-1735-2022 y IDU-1727-202)  y que sólo una vez culminada esa etapa podrían pronunciarse sobre la adquisición de los predios que se encuentran en la zona de influencia del proyecto.
* El 13 de julio de 2023 (Anexo 3 y 3A) se agendó reunión con la Directora Técnica de Proyectos del IDU, Martha Rocío Caldas (ver agenda y acta de reunión) quien manifestó que, hasta no tener el resultado de los contratos para determinar la factibilidad del proyecto, era imposible avanzar con la posibilidad de adquisición del predio.
* El 13 de diciembre de 2023 se agendó reunión con la Directora Técnica de Proyectos del IDU (ver agenda Anexo 4) sin embargo no se llevó a cabo
* El 20 de diciembre de 2023 se remitió como seguimiento al tema, la comunicación S2023005970 al IDU (Anexo 5), solicitando información sobre el resultado de los contratos IDU-1735-2022 y IDU-1727-2022 que definen la factibilidad del proyecto.
* El 23 de febrero de 2024 con Radicado No.  S2024000785 (Anexo 6), se reiteró al IDU la solicitud de información sobre el resultado de los contratos.
* El 7 de marzo de 2024 mediante Rad E2024002062 (Anexo 7) se obtuvo respuesta del IDU, en la que informa el estado de los contratos, indicando que terminaron el 1 de marzo de 2024; sin embargo, que esa Entidad dispone de 30 días para pronunciarse sobre los resultados y que por dicha razón informarían a la Empresa en el mes de abril.
* En el mes de abril de 2024 a través de la comunicación con Radicado: S2024001538 (Anexo 8) la Empresa solicita al IDU información sobre el resultado de los estudios y la posible transferencia del predio.
* Con comunicación del 28 de mayo de 2024 con RAD2024004828 (Anexo 9) el IDU dio repuesta a la Empresa manifestando: Para el cable sur, aunque los estudios arrojan el trazado como factible técnicamente, también realzan la importancia de revisar una inserción y armonización cuidadosa del trazado, sobre todo en el sector patrimonial de Las Cruces, entendiendo que dicho sector justamente se enmarca en el ámbito del instrumento PEMP-CHB" así mismo manifiesta que el proyecto no quedo incluido en el Plan de Desarrollo del cuatrienio, por tanto no tiene recursos asignados para su ejecución y en consecuencia no adelantará ningún proceso de adquisición predial ni la solicitud de reserva del proyecto ante la Secretaría Distrital de Planeación. 
* Por otra parte, se solicitó el avalúo del predio para reiniciar proceso de comercialización, según lo contemplado en la modificación del Manual de Contratación. (Anexo 10)</t>
  </si>
  <si>
    <t>ANÁLISIS SEGUIMIENTO OCI - Septiembre 30 de 2024</t>
  </si>
  <si>
    <t>CUMPLIMIENTO a septiembre 30 de 2024</t>
  </si>
  <si>
    <t>ESTADO a septiembre 30 de 2024</t>
  </si>
  <si>
    <t xml:space="preserve">Debilidad en la estructuracion de los anexos técnicos </t>
  </si>
  <si>
    <t>En el Anexo 3 Matriz de Riesgos publicado el 15 de agosto de 2024 dentro del proceso de selección  RENOBO-IP-03-2024, se identificaron riesgos asociados a i) la gestión de los recursos necesarios para adelantar los proyectos, y a ii) la gestión predial efectiva, con el fin de determinar el impacto que tendría la ocurrencia de los mismos tanto en el proceso de selección como en la ejecución de los proyectos, y establecer, en consecuencia, el tratamiento y las acciones de seguimiento por parte de la Empresa para su mitigación.
En relación con la gestión de los recursos se definieron los siguientes riesgos:
• Posibilidad de afectación reputacional y/o económica por retrasos o posibles incumplimientos por parte del Desarrollador con los requisitos jurídicos, técnicos o financieros para declarar el "punto de equilibrio" e iniciar la obra.
• Posibilidad de afectación reputacional, jurídica y/o económica para la Empresa por retrasos, suspensión o terminación anticipada del contrato por parte del Desarrollador una vez iniciadas las obras, por falta de recursos debido a la no aprobación de una o varias fuentes de financiación.
En consecuencia, se establecieron tratamientos para mitigar su impacto: monitoreo del avance del proyecto por parte del supervisor y del comité fiduciario, así como la exigencia al Desarrollador de expedir las pólizas de cumplimiento, tanto en el Contrato de Colaboración como en el fiduciario (PAS).
Adicionalmente, la estructuración del proceso garantizó un mínimo de criterios y requisitos idóneos para evaluar la capacidad financiera y la experiencia específica de los proponentes.
En relación con la adquisición predial efectiva se definió el siguiente riesgo:
• Posibilidad de afectación reputacional, jurídica y económica por la no transferencia de los inmuebles en cabeza de la Caja de la Vivienda Popular a los patrimonios autónomos destinados para la ejecución de los proyectos. 
En este caso, el tratamiento establecido fue el seguimiento por parte del supervisor al cumplimiento de las obligaciones pactadas en el Convenio 322 de 2023 suscrito con la Caja de la Vivienda Popular.
De acuerdo con lo anterior, la Empresa deberá garantizar la inclusión de estos riesgos en los procesos de selección que se estructuren a partir de diversas fuentes de financiación y que prevean el aporte de predios fiscales.</t>
  </si>
  <si>
    <t>Se realizó una reunión el pasado 25 de junio de 2024 con el fin de explorar el enfoque de la socialización de los procedimientos presupuestales al interior de la Dirección de Contratación, y luego, a los supervisores de los contratos de la Empresa, a la luz de la Resolución 181 de 2024.</t>
  </si>
  <si>
    <t>El 29 de agosto de 2024 se adelantó el primer taller práctico de socialización del Procedimiento del PD- 94 "Publicación de informes y pagos a contratistas a través de plataforma SECOP II o su equivalente" para supervisores y apoyo a la supervisión.</t>
  </si>
  <si>
    <t>Se realizó una reunión el pasado 11 de junio de 2024 con el fin de identificar las actividades susceptibles de ser modificadas en el marco del Plan de Mejoramiento y aquellas que permitan optimizar el procedimiento PD-46.</t>
  </si>
  <si>
    <t>Se aportan las constancias de mesas de trabajo adelantadas en lo corrido de la vigencia 2024, para cinco (5) procesos de Invitación Simplificada y tres (3) procesos de Invitación Pública.
Específicamente para el proceso de selección RENOBO-IP-03-2024 se realizaron mesas de trabajo con la Dirección de Contratación parala revisión de los documentos pre contractuales y anexos técnicos, económicos y jurídicos de la contratación a celebrar, previo y durante su publicación en SECOP II.</t>
  </si>
  <si>
    <t>En el mes de septiembre de 2024 se inicia la actualización del procedimiento PD-46 Administración Presupuestal; a la fecha de este reporte se continua en proceso de actualización para formalizar en el último trimestre de 2024 en SIG.</t>
  </si>
  <si>
    <t>El equipo de Tesorería dio inicio al proceso de revisión de los lineamientos operativos para establecer e implementar los puntos de control necesarios para evitar que se presenten diferencias entre los pagos que se realizan a través del sistema PSE y las órdenes de pago que se requieren para evitar futuras partidas conciliatorias.
Para el 30 de septiembre se tiene previsto terminar la revisión de la actualización del procedimiento PD-87 de Conciliación de Información en el aspecto de conciliaciones bancarias como también la actualización de las políticas contables en cuanto al tratamiento contable adecuado de las partidas conciliatorias garantizando así la consistencia y transparencia en los registros financieros. Una vez terminada esta revisión se procederá con el proceso de vistos buenos, firmas y remisión a la Oficina Asesora de Planeación para aprobado y publicado en el Sistema Integrado de Gestión para el 30 de noviembre de 2024.</t>
  </si>
  <si>
    <t>1. En el formato CGN 002 Operaciones Recíprocas, con corte a marzo 31 de 2024, se reportó el valor de $5.000.000 a nombre de la Empresa Aguas de Bogotá.  De igual forma se seguirá reportando dicha información en forma trimestral a través del formato CGN2015_002 emitido por la GCN.
2. Se actualizó el Procedimiento PD-87 Conciliación de Información en los siguientes aspectos:
* Se incorporaron los lineamientos No. 12, 13 y 14 correspondientes al reporte de operaciones recíprocas.
* En el numeral 5.12 Conciliación de Operaciones Recíprocas se adicionaron las actividades 2 y 3, esta última con punto de control.
3. El 7 de junio de 2024, se envió el procedimiento actualizado a la Subgerencia de Gestión Corporativa para ser remitido a la Oficina Asesora de Planeación, y a la fecha está pendiente la contratación (Esperanza Peña - OAP), para que nos indique si hay alguna observación al procedimiento actualizado, de lo contrario, que siga su curso en temas de formalización hasta que sea aprobado y publicado en el Sistema Integrado de Gestión.
Una vez se cuente con dicho proceso aprobado y publicado en el Sistema Integrado de Gestión, se enviará a la Oficina de Control Interno.</t>
  </si>
  <si>
    <t>Se socializó una pieza comunicativa poniendo a disposición de la Empresa el acompañamiento de la Dirección de Contratación; adicionalmente, por cada proceso contractual se realiza el acompañamiento por parte de la Dirección.</t>
  </si>
  <si>
    <t xml:space="preserve">En el Procedimiento PD 87 "Conciliación de información Financiera" en versión 4, se incluyó la actividad 11 con punto de control en la sección 5.3 "Conciliación de Informes de Tesorería y Conciliación Bancaria Contable".
Actualmente se está llevando a cabo la actualización de las políticas contables.
</t>
  </si>
  <si>
    <t>El procedimiento PD-87 "Conciliación de Información Financiera" en versión 4, ya se encuentra actualizado, aprobado y publicado en la intranet desde el 26 de agosto de 2024.
Este procedimiento se actualizó en los siguientes aspectos:
• En el numeral 2 "Lineamientos o Políticas de operación", se incorporaron los lineamientos 11, 12 y 13 correspondientes al reporte de operaciones recíprocas.
• En el numeral 5.12 "Conciliación de Operaciones Recíprocas", se adicionaron las actividades 2 y 3, esta última con punto de control.</t>
  </si>
  <si>
    <t>Realizar una jornada de socialización del formato actual de estudios previos dirigido a la Oficina Asesora de Relacionamiento y Comunicaciones.</t>
  </si>
  <si>
    <t>Se realizó una jornada de socialización del formato actual de estudios previos dirigido a la Oficina Asesora de Relacionamiento y Comunicaciones, el 2 de octubre de 2024.</t>
  </si>
  <si>
    <t>Se adelantó la actualización integral del formato "FT-23 Lista de chequeo requisitos básicos de contratación V11" y se procedió con la publicación en la Intranet de la Empresa.
Se incluyo el numeral 3: "Estudios previos, anexo técnico y documentos adicionales (Habilitantes y ponderables, formatos, cronograma para la adquisición predial en caso de que aplique)" en el formato de CONTRATACIÓN POR PROCESO DE SELECCIÓN COMPETITIVO - INICIO DEL PROCESO.</t>
  </si>
  <si>
    <t>La jornada de socialización dirigida a supervisores y equipos de apoyo, enfocada en fortalecer el conocimiento y comprensión de sus responsabilidades en la gestión contractual, en la cual uno de los temas a tratar corresponde al seguimiento financiero de los compromisos adquiridos, asegurando el cumplimiento y cierre final de las obligaciones financieras, se llevará a cabo el 16 de octubre de 2024 conforme al cronograma establecido.</t>
  </si>
  <si>
    <t>Hallazgo administrativo con incidencia fiscal por valor de $98.628.250 y presunta incidencia disciplinaria por falencias en el estudio de mercado y duplicidad en un ítem denominado “Acompañamiento en la implementación del plan estratégico de comunicaciones por dos meses” y la falta de soporte en la ejecución del mismo</t>
  </si>
  <si>
    <t>Se relacionan los procesos adelantados tanto de Contratación Directa como de Procesos Competitivos, con los anexos técnicos los cuales se encuentran dispuestos en SECOP.
Específicamente, la Dirección Técnica de Gestión Predial en el proceso de selección RENOBO-IP-03-2024 elaboró los anexos técnicos requeridos para justificar y soportar los aspectos técnicos, económicos y jurídicos de la contratación a celebrar, los cuales se publicaron en la plataforma SECOP II.</t>
  </si>
  <si>
    <t>Fortalecer la gestión contractual de la Asesora de Relacionamiento y Comunicaciones, mediante la realización de mesas de trabajo internas, para revisión documental de dicha gestión, durante sus diferentes etapas.</t>
  </si>
  <si>
    <t>Se adelantó la revisión integral de la "Guía de tramite precontractual" GI-55, la cual se encuentra en actualización con los aportes de los profesionales de la Dirección de Contratación.</t>
  </si>
  <si>
    <t>Durante la vigencia 2024 se socializó en intranet el video "¡Conoce más de sobre el Equipo Técnico de Abastecimiento!" lo cual buscaba dar a conocer a la Empresa la nueva forma de estructurar procesos desde la Dirección de Contratación. 
http://10.115.245.74/videos/conoce-mas-de-sobre-el-equipo-tecnico-de-abastecimiento
Se adelantarán mesas de trabajo en octubre y noviembre de 2024 para socialización de los documentos que componen la estructuración del proceso de selección.</t>
  </si>
  <si>
    <t>No se programaron mesas de trabajo durante el período de reporte. Se programarán y realizarán en el segundo semestre de 2024 teniendo en cuenta el término de la actividad de elaboración del documento técnico de borrador de anexo técnico, ya que hasta ese período se contará con la versión definitiva de dicho documento.</t>
  </si>
  <si>
    <t>Se adelantó revisión del documento borrador de anexo técnico tipo que incluye dentro de su formato la especificación y comparación de personal necesario para la ejecución de los proyectos. Dicho formato se encuentra en revisión por parte de la Subgerencia de Ejecución de Proyectos y, de acuerdo con el plan de trabajo, será publicado en la intranet de RenoBo el último trimestre de 2024 para que sea empleado en los futuros procesos de contratación en ejecución de proyectos tanto de obra como de interventoría.
Pendiente reunión de seguimiento que se llevará a cabo el 16 de octubre de 2024 para revisión y ajuste final al documento con Directores Técnicos del Área de la Subgerencia de Ejecución de Proyectos para posterior aprobación y cargue.</t>
  </si>
  <si>
    <t>El 13 de septiembre de 2024 el apoderado designado por FIDUCIARIA SCOTIABANK COLPATRIA S.A. radicó demanda con el fin de buscar la declaratoria de nulidad del reglamento de propiedad horizontal.
Por otra parte, la Empresa continúa realizando acciones para lograr la movilización de los Locales del Conjunto Mixto Plaza de La Hoja, entre las cuales estan las siguientes:
* Plan de Comercialización (ajustado) aprobado en el Comité de Proyectos del 2 de septiembre
* Solicitud de avalúos, que ya fueron recibidos y se encuentran vigentes (desde agosto de 2024)
* Diseño de un micrositio en la página web para publicar la información.
* Trámites precontractuales para posible contratación de un tercero especializado para la venta (elaboración borrador estudios previos)
* Gestiones para la transferencia de titularidad del Patrimonio Autónomo a RenoBo</t>
  </si>
  <si>
    <t>Como se reportó en el seguimiento con corte a 30 junio de 2024, se cumplió con la remisión de comunicaciones oficiales solicitando incluir en el orden del día de la asamblea de la copropiedad el tema de la modificación de los módulos de contribución establecidos en el reglamento de propiedad horizontal.</t>
  </si>
  <si>
    <t xml:space="preserve">La Empresa continúa adelantando gestiones para la comercialización de los Locales de La Colmena:
* Plan de Comercialización (ajustado) aprobado en el Comité de Proyectos del 2 de septiembre.
* Ejecución de algunas de las actividades propuestas en el plan de comercialización : Jornadas de limpieza, , sesiones de fotografía de los locales,  actualización y creación del micrositio en trabajo conjunto con la oficina de Comunicaciones (Ya se encuentra creado en Micrositio, está pendiente la actualización de las fotografías de los locales).
</t>
  </si>
  <si>
    <t>Realizadas y cumplidas la gestiones ante el IDU, y teniendo en cuenta la respuesta dada por ese Instituto mediante radicado No.E2024004828, en la que manifiesta que no adelantará ningún proceso de adquisición predial, la Empresa incluyó los predios colindantes al predio Las Cruces en el Plan de Gestión de Suelo, conforme a la proyección de un desarrollo inmobiliario VIS/VIP en toda la manzana.</t>
  </si>
  <si>
    <t>CUMPLIDA INEFECTIVA</t>
  </si>
  <si>
    <t>ANÁLISIS SEGUIMIENTO OCI - Diciembre 31 de 2024</t>
  </si>
  <si>
    <t>CUMPLIMIENTO a diciembre 31 de 2024</t>
  </si>
  <si>
    <t>ESTADO a diciembre 31 de 2024</t>
  </si>
  <si>
    <t>7.1.2.1</t>
  </si>
  <si>
    <t>7.2.2.1</t>
  </si>
  <si>
    <t>7.2.2.2</t>
  </si>
  <si>
    <t>7.2.2.3</t>
  </si>
  <si>
    <t>7.2.2.4</t>
  </si>
  <si>
    <t>7.2.2.7</t>
  </si>
  <si>
    <t>7.2.2.8</t>
  </si>
  <si>
    <t>7.2.2.9</t>
  </si>
  <si>
    <t>7.2.3.1</t>
  </si>
  <si>
    <t>7.2.3.2</t>
  </si>
  <si>
    <t>7.2.5.1</t>
  </si>
  <si>
    <t xml:space="preserve">Los Drives creados para consulta de la información por parte de la Empresa no fueron consultados de manera inmediata por el ente de control y cuando los consultaron estaban deshabilitados. Dos items del requerimiento fueron entregados de manera posterior a la fecha establecida por el ente de control. </t>
  </si>
  <si>
    <t>Omisiones involuntarias, fallos en la coordinación o limitaciones legales que afectaron la entrega.</t>
  </si>
  <si>
    <t>Fallas técnicas, incompatibilidades o restricciones del sistema utilizado para transmitir la información requerida.</t>
  </si>
  <si>
    <t>Declaración desierta de procesos precontractuales que se desarrollaron con base en los productos entregados por la Consultoría. Productos utilizados de manera posterior en la ejecución del proyecto.</t>
  </si>
  <si>
    <t>Declaración de desierta de procesos precontractuales que se desarrollaron con base en los productos entregados por la Consultoría. Productos utilizados de manera posterior en la ejecución del proyecto.</t>
  </si>
  <si>
    <t>Dispersión de la información asociada al contrato en diferentes plataformas o actores que se involucran dentro de la ejecución del convenio y del contrato.</t>
  </si>
  <si>
    <t>No utilización de materiales de obra del contrato de primeros auxilios en el contrato de obra subsiguiente al mismo.</t>
  </si>
  <si>
    <t>No se incluyó en la propuesta asociada al contrato un cuadro detallado con la descripción de cada uno de los costos reembolsables</t>
  </si>
  <si>
    <t>Carencia de documentación detallada frente a las características de los servicios contratados.</t>
  </si>
  <si>
    <t>Presuntas debilidades en el control y seguimiento de la publicación de la totalidad de los documentos contractuales en el SECOP II.</t>
  </si>
  <si>
    <t>Presuntas debilidades en el control y seguimiento en la obligación de actualizar las garantías exigidas para la ejecución del contrato.</t>
  </si>
  <si>
    <t>Presuntas debilidades en el control y seguimiento en la obligación de liquidar los contratos en los términos señalados en estos.</t>
  </si>
  <si>
    <t>No aceptación por parte del ente de control del argumento expresado por el Empresa a pesar de existir la norma correspondiente.</t>
  </si>
  <si>
    <t>Debilidad en el envío de los soportes necesarios en el respaldo de la respuesta de la observación (Devolución de recursos pago IVA)</t>
  </si>
  <si>
    <t>Presuntas debilidades en la supervisión para el control en la ejecución técnica, administrativa y financiera de los contratos</t>
  </si>
  <si>
    <t xml:space="preserve">Verificación previa de la información que será remitida al ente de control, verificando los permisos de acceso y el envío de la información completa conforme a los requerimientos establecidos.  </t>
  </si>
  <si>
    <t>Generar y socializar lineamiento general para creación de formatos de lista de chequeo de los soportes que se entregan al ente de control con la respuesta de cada requerimiento, para ser avalada por quien delegue el responsable de la respuesta.</t>
  </si>
  <si>
    <t xml:space="preserve">Generar lineamiento general para entrega física en medio magnético (DVD,USB, etc),  posterior al radicado magnético, de soportes o información requerida por el ente de control, independientemente que en la respuesta del requerimiento se cite un link de acceso lógico (Drive).  </t>
  </si>
  <si>
    <t>Redactar una cláusula que establezca la obligación del contratante (RenoBo) de especificar entrega y cesión de los productos resultantes de dichos contratos a la entidad con la que se tenga suscrito el convenio interadministrativo y libere a la Empresa de toda responsabilidad sobre la utilización de los mismos para ser incluida en las minutas que corresponda.</t>
  </si>
  <si>
    <t>Actualizar y socializar la Guía de Gestión Integral de Proyectos de la Empresa o el documento que corresponda, respecto a los lineamientos generales para estructuración en la definición de esquemas de negocios.</t>
  </si>
  <si>
    <t>Establecer lineamientos generales para disposición de repositorios y los responsables de la organización, administración y acceso a la información tanto de los convenios, como contratos que se deriven de ellos.</t>
  </si>
  <si>
    <t>Implementar lineamientos y directrices generales definidos para la organización, administración, disposición y acceso a la información relacionada con los convenios y los contratos derivados de estos.</t>
  </si>
  <si>
    <t>Actualizar y socializar el procedimiento de ejecución de obra, incluyendo los lineamientos relacionados con la naturaleza de los contratos de primeros auxilios para los bienes de interés cultural.</t>
  </si>
  <si>
    <t>Elaborar y socializar Circular unificada señalando los lineamientos generales para los pagos de costos reembolsables.</t>
  </si>
  <si>
    <t>Elaborar y socializar una circular que incluya los lineamientos generales para la generación, administración y manejo de la información de los Comités de Compras y Contrataciones de los proyectos con contratos de administración delegada.</t>
  </si>
  <si>
    <t>Socializar a las partes interesadas la instrucción para el control y seguimiento de la publicación de la totalidad de los documentos contractuales en el SECOP II dirigido a los supervisores y apoyos a la supervisión.</t>
  </si>
  <si>
    <t>Socializar a las partes interesadas la instrucción para el control y seguimiento en la obligación de actualizar las garantías exigidas para la ejecución del contrato, dirigido a los supervisores y apoyos a la supervisión.</t>
  </si>
  <si>
    <t>Elaborar y socializar una circular de lineamientos generales para el seguimiento y control de las liquidaciones de los contratos, dirigido a los supervisores, apoyos a la supervisión y contratistas.</t>
  </si>
  <si>
    <t>Elaborar y socializar a las partes interesadas una circular con los lineamientos generales sobre la naturaleza de los recursos y las excepciones que aplican en el pago de impuestos en los contratos.</t>
  </si>
  <si>
    <t>Elaborar y socializar a las partes interesadas una circular con los lineamientos generales del concepto emitido por la Secretaría Distrital de Hacienda, respecto a que los contratos que se adelantan desde la Empresa no tienen IVA sobre Utilidad y, por lo tanto, ya no formula dentro de sus presupuestos este rubro.</t>
  </si>
  <si>
    <t>Socializar a las partes interesadas la instrucción para  el control y seguimiento en la supervisión y aplicación de los controles en la ejecución técnica, administrativa y financiera de los contratos para su entrega.</t>
  </si>
  <si>
    <t>Requerimientos con respuesta completa y oportuna</t>
  </si>
  <si>
    <t>(No. requerimientos con respuesta oportuna y completa / No. requerimientos efectuados)*100</t>
  </si>
  <si>
    <t>Lineamiento creación formatos lista de chequeo entrega soportes respuestas entes de control</t>
  </si>
  <si>
    <t xml:space="preserve"> Lineamiento generado y socializado</t>
  </si>
  <si>
    <t>Lineamiento entrega física en medio magnético de los soportes de la información requerida</t>
  </si>
  <si>
    <t>Cláusula obligación contratante</t>
  </si>
  <si>
    <t>Guía de Gestión Integral de Proyectos o el documento que corresponda, actualizado y socializado.</t>
  </si>
  <si>
    <t xml:space="preserve"> 
Guía o Documento actualizado y socializado</t>
  </si>
  <si>
    <t xml:space="preserve">Lineamiento repositorios y responsables administración información convenios y contratos.  </t>
  </si>
  <si>
    <t>Convenios y contratos derivados debidamente organizados y almacenados en el repositorio</t>
  </si>
  <si>
    <t>(Número de convenios y contratos derivados debidamente organizados y almacenados en el repositorio/ Número de convenios y contratos vigentes)*100</t>
  </si>
  <si>
    <t xml:space="preserve">Procedimiento de ejecución de obra actualizado  </t>
  </si>
  <si>
    <t>Procedimiento de ejecución de obra actualizado y socializado en el SIG</t>
  </si>
  <si>
    <t>Circular unificada lineamientos costos reembolsables</t>
  </si>
  <si>
    <t>Circular elaborada y socializada</t>
  </si>
  <si>
    <t>Circular lineamientos en Comités de Compras y Contrataciones</t>
  </si>
  <si>
    <t>Acta socialización sobre publicación de totalidad de documentos en la plataforma SECOP</t>
  </si>
  <si>
    <t>Acta de socialización</t>
  </si>
  <si>
    <t>Acta socialización sobre actualización de garantías en ejecución del contrato</t>
  </si>
  <si>
    <t>Circular lineamientos para el seguimiento y control de las liquidaciones</t>
  </si>
  <si>
    <t>Circular lineamientos sobre recursos y excepciones en pago de impuestos</t>
  </si>
  <si>
    <t>Circular elaborada y socializada de lineamientos sobre impuestos e IVA</t>
  </si>
  <si>
    <t>Todas las áreas involucradas en la respuesta del requerimiento</t>
  </si>
  <si>
    <t>Dirección Administrativa y TICs</t>
  </si>
  <si>
    <t>Dirección de contratación</t>
  </si>
  <si>
    <t>Dirección Técnica de Estructuración de Proyectos-Subgerencia de Planeamiento y Estructuración-OAP</t>
  </si>
  <si>
    <t xml:space="preserve">
Supervisores de convenios y contratos</t>
  </si>
  <si>
    <t xml:space="preserve">Subgerencia de Ejecución de Proyectos </t>
  </si>
  <si>
    <t>Subgerencia de Gestión Corporativa - Dirección Financiera</t>
  </si>
  <si>
    <t>Subgerencia de Ejecución de Proyectos - Dirección Financiera - Dirección de Gestión Predial</t>
  </si>
  <si>
    <t xml:space="preserve">Subgerencia de Ejecución de Proyectos - Dirección Financiera </t>
  </si>
  <si>
    <t>Hallazgo administrativo con presunta incidencia disciplinaria por la entrega de información incompleta en desarrollo de la Actuación Especial de Fiscalización No. 64 PAD 2024</t>
  </si>
  <si>
    <t>Hallazgo administrativo con incidencia fiscal por valor de $2.900.000.000 y presunta incidencia disciplinaria por la celebración y pago del contrato 01 de 2019, cuyos productos no fueron utilizado por RENOBO, en la ejecución del proyecto “Bronx Distrito Creativo”</t>
  </si>
  <si>
    <t>Hallazgo administrativo y fiscal con presunta incidencia disciplinaria por falta de planeación en la suscripción y pago de los contratos No. PAD-BDC-01-2020 PAD – BDC-02-2020, por valor de $1.300.640.425, por invertir recursos en obras que serían desmontadas al iniciar el contrato de obra que tuvo por objeto la intervención total del bien de interés cultural</t>
  </si>
  <si>
    <t>Hallazgo administrativo con incidencia fiscal y presunta disciplinaria por el reembolso efectuado al Contratista por la compra de equipos por la suma de $46.817.700</t>
  </si>
  <si>
    <t>Hallazgo administrativo y fiscal con presunta incidencia disciplinaria por sobrecostos en el pago de alquiler de equipos por valor de $22.253.000, en el Contrato 020 de 2022</t>
  </si>
  <si>
    <t>Hallazgo administrativo, con presunta incidencia disciplinaria, por debilidades en el control y seguimiento de la publicación de la totalidad de los documentos contractuales en el SECOP II</t>
  </si>
  <si>
    <t>Hallazgo administrativo, con presunta incidencia disciplinaria, por debilidades en el control y seguimiento en la obligación de actualizar las garantías exigidas para la ejecución del contrato</t>
  </si>
  <si>
    <t>Hallazgo administrativo por incumplimiento en el término de liquidación del contrato</t>
  </si>
  <si>
    <t>Hallazgo administrativo y fiscal por valor de $245.569.000, con presunta incidencia disciplinaria, por el pago del impuesto de delineación urbana en la licencia 11001-5-21-1656 para la construcción Centro talento Creativo</t>
  </si>
  <si>
    <t>Hallazgo administrativo y fiscal por valor de $18.728.166, con presunta incidencia disciplinaria, por el pago del impuesto del IVA sobre la utilidad en el contrato 001 de 2020-Consorcio La Estanzuela</t>
  </si>
  <si>
    <t>Hallazgo administrativo con presunta incidencia disciplinaria, por incumplimiento de procedimientos y mecanismos de verificación y evaluación que tiene la empresa, para procurar que todas las actividades, operaciones y actuaciones se cumplieran, para la entrega de áreas de cesión y de urbanismo que se construyeron en desarrollo de los proyectos Ciudadela El Porvenir, Ciudadela Nuevo Usme; Avenida Usminia que actualmente no se han entregado, y que es necesario disponer de nuevos recursos para su terminación después de más de cinco (5) años de ser culminadas</t>
  </si>
  <si>
    <t>El 16 de octubre se llevó a cabo en el Salón Krystal la capacitación presencial dirigida a los supervisores de la Empresa. La presente capacitación fue impartida por los profesionales de la Dirección de Contratación en la cual se socializaron aspectos sobre la responsabilidad del supervisor en el seguimiento financiero, cierre de expedientes y liberación de saldos.</t>
  </si>
  <si>
    <t>El 8 de octubre se celebró la primera mesa de trabajo sobre los documentos que componen la estructuración del proceso de selección RENOBO-IP-05-2024 que tiene como objeto CONTRATAR POR EL SISTEMA DE PRECIOS UNITARIOS FIJOS SIN FORMULA DE REAJUSTE LA CONSTRUCCIÓN DE LA RAMPA DEL COLEGIO DISTRITAL LA CANDELARIA, SEDE A - LA CONCORDIA Y OBRAS COMPLEMENTARIAS en la cual participaron los profesionales de la Dirección Técnica de Gestión de Proyectos de la Empresa y fueron revisados los estudios previos, el anexo técnico y la publicación del proyecto de términos de referencia.</t>
  </si>
  <si>
    <t>El 16 de octubre se llevó a cabo en el Salón Krystal la capacitación presencial dirigida a los supervisores de la Empresa. La presente capacitación fue impartida por los profesionales de la Dirección de Contratación en la cual se socializaron aspectos sobre el Procedimiento del PD- 94 "Publicación de informes y pagos a contratistas a través de plataforma SECOP II o su equivalente" para supervisores y apoyo a la supervisión.</t>
  </si>
  <si>
    <t>Claúsula obligación contratante redactada y socializada</t>
  </si>
  <si>
    <t>En atención a las recomendaciones consignadas en el informe de seguimiento al Plan de Mejoramiento de la Contraloría remitido por la OCI, Radicado I2024002200, y a fin de visibilizar las gestiones que la Empresa continúa realizando frente a los  hallazgos 3.2.1.1, 3.2.2.1, 3.2.3.1 cuyas acciones fueron calificadas en dicho informe, como CUMPLIDAS INEFECTIVAS , se formularon nuevas acciones que fueron incluidas en el Plan de Mejoramiento por Procesos las cuales fueron identificadas bajo los códigos GCOM-2024-02, GCOM-2024-03 y  GCOM-2024-04 en el proceso de Gestión Comercial.
Soportes : 
*Correo a la OAP solicitud  inclusión de acciones formuladas en el Plan de Mejoramiento x Procesos (21/11/2024)
*Respuesta OAP incorporación de las acciones bajo los códigos GCOM-2024-02, GCOM-2024-03 y  GCOM-2024-04 en el proceso de Gestión Comercial /26/11/2024)
*Plan_Mejora_Renobo_2024_V9  (con las acciones incorporadas)</t>
  </si>
  <si>
    <t>INCUMPLIDA</t>
  </si>
  <si>
    <t>El 29 de agosto la Dirección Predial asistió al taller práctico para el manejo de SECOP II   dirigido a supervisores y apoyos a la supervisión, citado por la Dirección de Contratación. El 16 de octubre la Dirección de Contratación realizó capacitación para revisar temas relevantes de la gestión contractual en todas sus etapas, tales como: a. Generalidades y normatividad aplicable, b. Buenas prácticas en la supervisión contractual, especialmente la importancia del seguimiento financiero de los compromisos adquiridos y c. Liquidación de contratos, cierre de expediente y cierre final de las obligaciones financieras. El 24 de octubre se llevó a cabo una reunión programada por Dirección Técnica Comercial, en la que la Directora de Contratación y miembros de su equipo, socializaron las modalidades aplicables a la gestión comercial, contempladas en el Manual de Contratación y Gestión de Negocios vigente.</t>
  </si>
  <si>
    <t>Se aportan las constancias de mesas de trabajo adelantadas entre octubre y diciembre, para un (1) proceso de Invitación Simplificada (RENOBO IS-07-2024) y tres (3) procesos de Invitación Pública. (RENOBO – IP –05 – 2024, RENOBO IP-06-2024, RENOBO-IP-07-2024)
En el trimestre octubre-diciembre la Dirección Comercial realizó mesas de trabajo con la Dirección de Contratación para el proceso de arrendamiento del predio en Calle 72 (que fue publicado en SECOP II como RENOBO-IP-07-2024), de acuerdo con la siguiente agenda:
* 13/11/2024 Mesa de trabajo arrendamiento calle 72
* 18/11/2024 Revisión arrendamiento Calle 72
* 29/11/2024 Mesa de trabajo arrendamiento Calle72
* 2/12/2024 mesa de trabajo observaciones proceso Calle72
* 9/12/2024 Mesa de trabajo arrendamiento Calle72</t>
  </si>
  <si>
    <t>En SECOP II bajo el número PAD-EC-CD-06-2024 se publicó el proceso del contrato 001-2024, con los correspondientes estudios y documentación previa para la Contratación Directa (archivo pdf PAQUETE 1 ESTUDIOS Y DOCUMENTOS PREVIOS) https://community.secop.gov.co/Public/Tendering/ContractNoticeManagement/Index?currentLanguage=es-CO&amp;Page=login&amp;Country=CO&amp;SkinName=CCE
En el mes de noviembre se publicó el proceso de Invitación Pública RENOBO-IP-07-2024 en SECOP II. El anexo técnico firmado se encuentra publicados en el link de SECOP II https://community.secop.gov.co/Public/Tendering/OpportunityDetail/Index?noticeUID=CO1.NTC.7090595&amp;isFromPublicArea=True&amp;isModal=False</t>
  </si>
  <si>
    <t>El proceso de selección RENOBO-IP-03-2024 fue adjudicado el 18 de octubre de 2024, dando cumplimiento al Anexo 3 Matriz de Riesgos publicado el 15 de agosto de 2024, en el cual se identificaron los riesgos asociados a la gestión de recursos y gestión predial efectiva.
La Empresa continuará incluyendo estos riesgos en los procesos de selección que se estructuren a partir de diversas fuentes de financiación y que prevean el aporte de predios fiscales.</t>
  </si>
  <si>
    <t>Se actualizó, publicó y socializó la G-55 "Guía sobre la etapa precontractual, las modalidades de selección de contratistas y vinculación de colaboradores empresariales de la Empresa". Dentro del numeral de 6 de Lineamientos Generales se incluyó que en el caso de que se realicen modificaciones técnicas, jurídicas o financieras a los documentos de un proceso de selección, la justificación de estas modificaciones deberá expresarse de manera suficiente en el documento de respuesta a observaciones.</t>
  </si>
  <si>
    <t>Se actualizó el procedimiento PD-46 teniendo en cuenta la nueva estructura de la  Empresa, el mejoramiento continuo de las actividades y las observaciones de la Contraloría de Bogotá D.C.  Se encuentra pendiente la validación y aprobación de la versión 5 para  actualización de los documentos del SIG</t>
  </si>
  <si>
    <t>Con el fin de reportar gestiones para avanzar en el desarrollo de la presente acción se han realizado dos sesiones con las diferentes áreas que apoyan el ejercicio:
* 19/12/2024 - Se realizó sesión de contexto general de la causa del hallazgo con el fin de establecer propuestas para la hoja de ruta del cumplimiento de la acción. Esta sesión se llevó a cabo con la Oficina Asesora de Planeación y la Dirección Técnica de Estructuración de Proyectos.
*08/01/2025 - Se realizó sesión donde se definió un alcance preliminar para la estructuración de los lineamientos a incluir en la guía de proyectos o el documento que se considere. Se planteó realizar una sesión adicional antes de finalizar el mes de enero para decantar ideas y avanzar en la construcción de los lineamientos. Esta sesión se llevó a cabo con la Oficina Asesora de Planeación, la Subgerencia de Ejecución de Proyectos y la Dirección Técnica de Estructuración de Proyectos.</t>
  </si>
  <si>
    <t>Elaboró: Oficina de Control Interno</t>
  </si>
  <si>
    <t>PLAN DE MEJORAMIENTO CONTRALORIA DE BOGOTA -DIC 31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</si>
</sst>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mmm\-yy;@"/>
  </numFmts>
  <fonts count="10" x14ac:knownFonts="1">
    <font>
      <sz val="11"/>
      <color theme="1"/>
      <name val="Calibri"/>
      <family val="2"/>
      <scheme val="minor"/>
    </font>
    <font>
      <sz val="11"/>
      <color theme="1"/>
      <name val="Calibri"/>
      <family val="2"/>
      <scheme val="minor"/>
    </font>
    <font>
      <b/>
      <sz val="14"/>
      <color indexed="8"/>
      <name val="Arial"/>
      <family val="2"/>
    </font>
    <font>
      <sz val="11"/>
      <color indexed="8"/>
      <name val="Arial Narrow"/>
      <family val="2"/>
    </font>
    <font>
      <sz val="11"/>
      <name val="Arial Narrow"/>
      <family val="2"/>
    </font>
    <font>
      <sz val="11"/>
      <name val="Arial"/>
      <family val="2"/>
    </font>
    <font>
      <b/>
      <sz val="11"/>
      <name val="Arial"/>
      <family val="2"/>
    </font>
    <font>
      <sz val="11"/>
      <color indexed="8"/>
      <name val="Arial"/>
      <family val="2"/>
    </font>
    <font>
      <b/>
      <sz val="11"/>
      <color indexed="8"/>
      <name val="Calibri"/>
      <family val="2"/>
      <scheme val="minor"/>
    </font>
    <font>
      <i/>
      <sz val="11"/>
      <name val="Arial"/>
      <family val="2"/>
    </font>
  </fonts>
  <fills count="7">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4" tint="0.39997558519241921"/>
        <bgColor indexed="64"/>
      </patternFill>
    </fill>
    <fill>
      <patternFill patternType="solid">
        <fgColor rgb="FF92D050"/>
        <bgColor indexed="64"/>
      </patternFill>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56">
    <xf numFmtId="0" fontId="0" fillId="0" borderId="0" xfId="0"/>
    <xf numFmtId="0" fontId="2" fillId="0" borderId="0" xfId="0" applyFont="1"/>
    <xf numFmtId="0" fontId="3" fillId="0" borderId="0" xfId="0" applyFont="1" applyAlignment="1">
      <alignment horizontal="center"/>
    </xf>
    <xf numFmtId="0" fontId="3" fillId="0" borderId="0" xfId="0" applyFont="1"/>
    <xf numFmtId="0" fontId="4" fillId="0" borderId="0" xfId="0" applyFont="1"/>
    <xf numFmtId="0" fontId="3" fillId="2" borderId="0" xfId="0" applyFont="1" applyFill="1"/>
    <xf numFmtId="0" fontId="4" fillId="2" borderId="0" xfId="0" applyFont="1" applyFill="1"/>
    <xf numFmtId="9" fontId="3" fillId="0" borderId="0" xfId="1" applyFont="1" applyAlignment="1">
      <alignment horizontal="center"/>
    </xf>
    <xf numFmtId="0" fontId="3" fillId="2" borderId="0" xfId="0" applyFont="1" applyFill="1" applyAlignment="1">
      <alignmen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7" fillId="3" borderId="1" xfId="0" applyFont="1" applyFill="1" applyBorder="1" applyAlignment="1" applyProtection="1">
      <alignment horizontal="left" vertical="center"/>
      <protection locked="0"/>
    </xf>
    <xf numFmtId="0" fontId="5" fillId="3" borderId="1" xfId="0" applyFont="1" applyFill="1" applyBorder="1" applyAlignment="1" applyProtection="1">
      <alignment horizontal="justify" vertical="center" wrapText="1"/>
      <protection locked="0"/>
    </xf>
    <xf numFmtId="0" fontId="5" fillId="3" borderId="1" xfId="0" applyFont="1" applyFill="1" applyBorder="1" applyAlignment="1">
      <alignment horizontal="justify" vertical="center" wrapText="1"/>
    </xf>
    <xf numFmtId="9" fontId="5" fillId="3" borderId="1" xfId="1" applyFont="1" applyFill="1" applyBorder="1" applyAlignment="1">
      <alignment horizontal="center" vertical="center" wrapText="1"/>
    </xf>
    <xf numFmtId="9" fontId="5" fillId="3" borderId="1" xfId="1" applyFont="1" applyFill="1" applyBorder="1" applyAlignment="1">
      <alignment horizontal="left" vertical="center" wrapText="1"/>
    </xf>
    <xf numFmtId="164" fontId="5" fillId="3" borderId="1" xfId="0" applyNumberFormat="1" applyFont="1" applyFill="1" applyBorder="1" applyAlignment="1" applyProtection="1">
      <alignment horizontal="center" vertical="center" wrapText="1"/>
      <protection locked="0"/>
    </xf>
    <xf numFmtId="0" fontId="0" fillId="0" borderId="0" xfId="0" applyAlignment="1">
      <alignment horizontal="right"/>
    </xf>
    <xf numFmtId="0" fontId="8" fillId="0" borderId="0" xfId="0" applyFont="1" applyAlignment="1">
      <alignment horizontal="right"/>
    </xf>
    <xf numFmtId="0" fontId="0" fillId="0" borderId="0" xfId="0" pivotButton="1"/>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7" fillId="4" borderId="1" xfId="0" applyFont="1" applyFill="1" applyBorder="1" applyAlignment="1" applyProtection="1">
      <alignment horizontal="left" vertical="center"/>
      <protection locked="0"/>
    </xf>
    <xf numFmtId="0" fontId="5" fillId="4" borderId="1" xfId="0" applyFont="1" applyFill="1" applyBorder="1" applyAlignment="1" applyProtection="1">
      <alignment horizontal="justify" vertical="center" wrapText="1"/>
      <protection locked="0"/>
    </xf>
    <xf numFmtId="0" fontId="5" fillId="4" borderId="1" xfId="0" applyFont="1" applyFill="1" applyBorder="1" applyAlignment="1">
      <alignment horizontal="justify" vertical="center" wrapText="1"/>
    </xf>
    <xf numFmtId="9" fontId="5" fillId="4" borderId="1" xfId="1" applyFont="1" applyFill="1" applyBorder="1" applyAlignment="1">
      <alignment horizontal="center" vertical="center" wrapText="1"/>
    </xf>
    <xf numFmtId="9" fontId="5" fillId="4" borderId="1" xfId="1" applyFont="1" applyFill="1" applyBorder="1" applyAlignment="1">
      <alignment horizontal="left" vertical="center" wrapText="1"/>
    </xf>
    <xf numFmtId="164" fontId="5" fillId="4" borderId="1" xfId="0" applyNumberFormat="1" applyFont="1" applyFill="1" applyBorder="1" applyAlignment="1" applyProtection="1">
      <alignment horizontal="center" vertical="center" wrapText="1"/>
      <protection locked="0"/>
    </xf>
    <xf numFmtId="0" fontId="0" fillId="0" borderId="1" xfId="0" applyBorder="1"/>
    <xf numFmtId="0" fontId="0" fillId="4" borderId="1" xfId="0" applyFill="1" applyBorder="1"/>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5" borderId="1" xfId="0" applyFont="1" applyFill="1" applyBorder="1" applyAlignment="1">
      <alignment horizontal="left" vertical="center" wrapText="1"/>
    </xf>
    <xf numFmtId="164" fontId="5" fillId="5" borderId="1" xfId="0" applyNumberFormat="1" applyFont="1" applyFill="1" applyBorder="1" applyAlignment="1" applyProtection="1">
      <alignment horizontal="center" vertical="center" wrapText="1"/>
      <protection locked="0"/>
    </xf>
    <xf numFmtId="9" fontId="5" fillId="5" borderId="1" xfId="1" applyFont="1" applyFill="1" applyBorder="1" applyAlignment="1">
      <alignment horizontal="center" vertical="center" wrapText="1"/>
    </xf>
    <xf numFmtId="9" fontId="5" fillId="5" borderId="1" xfId="1" applyFont="1" applyFill="1" applyBorder="1" applyAlignment="1">
      <alignment horizontal="left"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justify" vertical="center" wrapText="1"/>
    </xf>
    <xf numFmtId="0" fontId="5" fillId="5" borderId="1" xfId="0" applyFont="1" applyFill="1" applyBorder="1" applyAlignment="1" applyProtection="1">
      <alignment horizontal="justify" vertical="center" wrapText="1"/>
      <protection locked="0"/>
    </xf>
    <xf numFmtId="0" fontId="7" fillId="5" borderId="1" xfId="0" applyFont="1" applyFill="1" applyBorder="1" applyAlignment="1" applyProtection="1">
      <alignment horizontal="left" vertical="center"/>
      <protection locked="0"/>
    </xf>
    <xf numFmtId="1" fontId="5" fillId="4" borderId="1" xfId="1" applyNumberFormat="1" applyFont="1" applyFill="1" applyBorder="1" applyAlignment="1">
      <alignment horizontal="center" vertical="center" wrapText="1"/>
    </xf>
    <xf numFmtId="9" fontId="5" fillId="4" borderId="1" xfId="1" applyFont="1" applyFill="1" applyBorder="1" applyAlignment="1">
      <alignment vertical="center" wrapText="1"/>
    </xf>
    <xf numFmtId="1" fontId="5" fillId="3" borderId="1" xfId="1" applyNumberFormat="1" applyFont="1" applyFill="1" applyBorder="1" applyAlignment="1">
      <alignment horizontal="center" vertical="center" wrapText="1"/>
    </xf>
    <xf numFmtId="9" fontId="5" fillId="5" borderId="1" xfId="1" applyFont="1" applyFill="1" applyBorder="1" applyAlignment="1">
      <alignment horizontal="justify" vertical="center" wrapText="1"/>
    </xf>
    <xf numFmtId="9" fontId="5" fillId="6" borderId="1" xfId="1" applyFont="1" applyFill="1" applyBorder="1" applyAlignment="1">
      <alignment horizontal="left" vertical="center" wrapText="1"/>
    </xf>
    <xf numFmtId="9" fontId="5" fillId="6" borderId="1" xfId="1" applyFont="1" applyFill="1" applyBorder="1" applyAlignment="1">
      <alignment horizontal="center" vertical="center" wrapText="1"/>
    </xf>
    <xf numFmtId="164" fontId="5" fillId="6" borderId="1" xfId="0" applyNumberFormat="1" applyFont="1" applyFill="1" applyBorder="1" applyAlignment="1" applyProtection="1">
      <alignment horizontal="center" vertical="center" wrapText="1"/>
      <protection locked="0"/>
    </xf>
    <xf numFmtId="0" fontId="5" fillId="6" borderId="1" xfId="0" applyFont="1" applyFill="1" applyBorder="1" applyAlignment="1">
      <alignment horizontal="left" vertical="center" wrapText="1"/>
    </xf>
    <xf numFmtId="0" fontId="5" fillId="6" borderId="1" xfId="0" applyFont="1" applyFill="1" applyBorder="1" applyAlignment="1">
      <alignment horizontal="center" vertical="center" wrapText="1"/>
    </xf>
    <xf numFmtId="0" fontId="7" fillId="6" borderId="1" xfId="0" applyFont="1" applyFill="1" applyBorder="1" applyAlignment="1" applyProtection="1">
      <alignment horizontal="left" vertical="center"/>
      <protection locked="0"/>
    </xf>
    <xf numFmtId="0" fontId="5" fillId="6" borderId="1" xfId="0" applyFont="1" applyFill="1" applyBorder="1" applyAlignment="1" applyProtection="1">
      <alignment horizontal="justify" vertical="center" wrapText="1"/>
      <protection locked="0"/>
    </xf>
    <xf numFmtId="0" fontId="5" fillId="6" borderId="1" xfId="0" applyFont="1" applyFill="1" applyBorder="1" applyAlignment="1">
      <alignment horizontal="justify" vertical="center" wrapText="1"/>
    </xf>
    <xf numFmtId="1" fontId="5" fillId="6" borderId="1" xfId="1" applyNumberFormat="1" applyFont="1" applyFill="1" applyBorder="1" applyAlignment="1">
      <alignment horizontal="center" vertical="center" wrapText="1"/>
    </xf>
    <xf numFmtId="0" fontId="5" fillId="0" borderId="0" xfId="0" applyFont="1" applyAlignment="1">
      <alignment vertical="center" wrapText="1"/>
    </xf>
  </cellXfs>
  <cellStyles count="2">
    <cellStyle name="Normal" xfId="0" builtinId="0"/>
    <cellStyle name="Porcentaje" xfId="1" builtinId="5"/>
  </cellStyles>
  <dxfs count="1">
    <dxf>
      <alignment horizontal="right"/>
    </dxf>
  </dxfs>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uario" refreshedDate="45671.747596064815" createdVersion="7" refreshedVersion="7" minRefreshableVersion="3" recordCount="37" xr:uid="{6BE1F9CD-539C-423C-961C-B776C072F5CB}">
  <cacheSource type="worksheet">
    <worksheetSource ref="A3:AY40" sheet="seguim"/>
  </cacheSource>
  <cacheFields count="51">
    <cacheField name="No" numFmtId="0">
      <sharedItems containsSemiMixedTypes="0" containsString="0" containsNumber="1" containsInteger="1" minValue="1" maxValue="37"/>
    </cacheField>
    <cacheField name="CÓDIGO DE LA ENTIDAD" numFmtId="0">
      <sharedItems containsSemiMixedTypes="0" containsString="0" containsNumber="1" containsInteger="1" minValue="263" maxValue="263"/>
    </cacheField>
    <cacheField name="VIGENCIA PAD AUDITORIA o VISITA" numFmtId="0">
      <sharedItems count="2">
        <s v="2023 2023"/>
        <s v="2024 2024"/>
      </sharedItems>
    </cacheField>
    <cacheField name="CODIGO AUDITORIA SEGÚN PAD DE LA VIGENCIA" numFmtId="0">
      <sharedItems containsSemiMixedTypes="0" containsString="0" containsNumber="1" containsInteger="1" minValue="47" maxValue="197" count="5">
        <n v="47"/>
        <n v="49"/>
        <n v="65"/>
        <n v="197"/>
        <n v="64"/>
      </sharedItems>
    </cacheField>
    <cacheField name="No. HALLAZGO o Numeral del Informe de la Auditoría o Visita" numFmtId="0">
      <sharedItems count="27">
        <s v="3.2.1.1"/>
        <s v="3.2.2.1"/>
        <s v="3.2.3.1"/>
        <s v="3.2.5.1"/>
        <s v="3.2.6.1"/>
        <s v="4.1.1"/>
        <s v="3.1.2.1"/>
        <s v="3.2.1.1 "/>
        <s v="3.2.1.3"/>
        <s v="3.3.2.1"/>
        <s v="3.4.2.1"/>
        <s v="3.4.2.2"/>
        <s v="3.4.2.4"/>
        <s v="3.4.2.5"/>
        <s v="7.2.1"/>
        <s v="7.2.3"/>
        <s v="7.1.2.1"/>
        <s v="7.2.2.1"/>
        <s v="7.2.2.2"/>
        <s v="7.2.2.3"/>
        <s v="7.2.2.4"/>
        <s v="7.2.2.7"/>
        <s v="7.2.2.8"/>
        <s v="7.2.2.9"/>
        <s v="7.2.3.1"/>
        <s v="7.2.3.2"/>
        <s v="7.2.5.1"/>
      </sharedItems>
    </cacheField>
    <cacheField name="CÓDIGO ACCIÓN" numFmtId="0">
      <sharedItems containsSemiMixedTypes="0" containsString="0" containsNumber="1" containsInteger="1" minValue="1" maxValue="4"/>
    </cacheField>
    <cacheField name="HALLAZGO" numFmtId="0">
      <sharedItems longText="1"/>
    </cacheField>
    <cacheField name="CAUSA DEL HALLAZGO" numFmtId="0">
      <sharedItems longText="1"/>
    </cacheField>
    <cacheField name="DESCRIPCIÓN ACCION" numFmtId="0">
      <sharedItems longText="1"/>
    </cacheField>
    <cacheField name="NOMBRE DEL INDICADOR" numFmtId="0">
      <sharedItems/>
    </cacheField>
    <cacheField name="VARIABLES DEL INDICADOR" numFmtId="0">
      <sharedItems/>
    </cacheField>
    <cacheField name="META" numFmtId="0">
      <sharedItems containsSemiMixedTypes="0" containsString="0" containsNumber="1" containsInteger="1" minValue="1" maxValue="4"/>
    </cacheField>
    <cacheField name="ANÁLISIS SEGUIMIENTO OCI - Marzo 31 de 2022" numFmtId="9">
      <sharedItems containsNonDate="0" containsString="0" containsBlank="1"/>
    </cacheField>
    <cacheField name="CUMPLIMIENTO a marzo 31 de 2022" numFmtId="9">
      <sharedItems containsNonDate="0" containsString="0" containsBlank="1"/>
    </cacheField>
    <cacheField name="ESTADO a marzo 31 de 2022" numFmtId="9">
      <sharedItems containsNonDate="0" containsString="0" containsBlank="1"/>
    </cacheField>
    <cacheField name="ANÁLISIS SEGUIMIENTO OCI - Junio 30 de 2022" numFmtId="9">
      <sharedItems containsNonDate="0" containsString="0" containsBlank="1"/>
    </cacheField>
    <cacheField name="CUMPLIMIENTO a junio 30 de 2022" numFmtId="9">
      <sharedItems containsNonDate="0" containsString="0" containsBlank="1"/>
    </cacheField>
    <cacheField name="ESTADO a junio 30 de 2022" numFmtId="9">
      <sharedItems containsNonDate="0" containsString="0" containsBlank="1"/>
    </cacheField>
    <cacheField name="ANÁLISIS SEGUIMIENTO OCI - Septiembre 30 de 2022" numFmtId="9">
      <sharedItems containsNonDate="0" containsString="0" containsBlank="1"/>
    </cacheField>
    <cacheField name="CUMPLIMIENTO a septiembre 30 de 2022" numFmtId="9">
      <sharedItems containsNonDate="0" containsString="0" containsBlank="1"/>
    </cacheField>
    <cacheField name="ESTADO a septiembre 30 de 2022" numFmtId="9">
      <sharedItems containsNonDate="0" containsString="0" containsBlank="1"/>
    </cacheField>
    <cacheField name="ANÁLISIS SEGUIMIENTO OCI - Diciembre 31 de 2022" numFmtId="9">
      <sharedItems containsNonDate="0" containsString="0" containsBlank="1"/>
    </cacheField>
    <cacheField name="CUMPLIMIENTO a diciembre 31 de 2022" numFmtId="9">
      <sharedItems containsNonDate="0" containsString="0" containsBlank="1"/>
    </cacheField>
    <cacheField name="ESTADO a diciembre 31 de 2022" numFmtId="9">
      <sharedItems containsNonDate="0" containsString="0" containsBlank="1"/>
    </cacheField>
    <cacheField name="ANÁLISIS SEGUIMIENTO OCI - Marzo 31 de 2023" numFmtId="9">
      <sharedItems containsNonDate="0" containsString="0" containsBlank="1"/>
    </cacheField>
    <cacheField name="CUMPLIMIENTO a marzo 31 de 2023" numFmtId="9">
      <sharedItems containsNonDate="0" containsString="0" containsBlank="1"/>
    </cacheField>
    <cacheField name="ESTADO a marzo 31 de 2023" numFmtId="9">
      <sharedItems containsNonDate="0" containsString="0" containsBlank="1"/>
    </cacheField>
    <cacheField name="ANÁLISIS SEGUIMIENTO OCI - Junio 30 de 2023" numFmtId="9">
      <sharedItems containsBlank="1" longText="1"/>
    </cacheField>
    <cacheField name="CUMPLIMIENTO a junio 30 de 2023" numFmtId="9">
      <sharedItems containsString="0" containsBlank="1" containsNumber="1" minValue="0.1" maxValue="0.25"/>
    </cacheField>
    <cacheField name="ESTADO a junio 30 de 2023" numFmtId="9">
      <sharedItems containsBlank="1"/>
    </cacheField>
    <cacheField name="ANÁLISIS SEGUIMIENTO OCI - Septiembre 30 de 2023" numFmtId="9">
      <sharedItems containsBlank="1" longText="1"/>
    </cacheField>
    <cacheField name="CUMPLIMIENTO a septiembre 30 de 2023" numFmtId="9">
      <sharedItems containsString="0" containsBlank="1" containsNumber="1" minValue="0" maxValue="0.5"/>
    </cacheField>
    <cacheField name="ESTADO a septiembre 30 de 2023" numFmtId="9">
      <sharedItems containsBlank="1"/>
    </cacheField>
    <cacheField name="ANÁLISIS SEGUIMIENTO OCI - Diciembre 31 de 2023" numFmtId="9">
      <sharedItems containsBlank="1" longText="1"/>
    </cacheField>
    <cacheField name="CUMPLIMIENTO a diciembre 31 de 2023" numFmtId="9">
      <sharedItems containsString="0" containsBlank="1" containsNumber="1" minValue="0.4" maxValue="1"/>
    </cacheField>
    <cacheField name="ESTADO a diciembre 31 de 2023" numFmtId="9">
      <sharedItems containsBlank="1"/>
    </cacheField>
    <cacheField name="ANÁLISIS SEGUIMIENTO OCI - Marzo 31 de 2024" numFmtId="9">
      <sharedItems containsBlank="1" longText="1"/>
    </cacheField>
    <cacheField name="CUMPLIMIENTO a marzo 31 de 2024" numFmtId="9">
      <sharedItems containsString="0" containsBlank="1" containsNumber="1" minValue="0.7" maxValue="1"/>
    </cacheField>
    <cacheField name="ESTADO a marzo 31 de 2024" numFmtId="9">
      <sharedItems containsBlank="1"/>
    </cacheField>
    <cacheField name="ANÁLISIS SEGUIMIENTO OCI - Junio 30 de 2024" numFmtId="9">
      <sharedItems containsBlank="1" longText="1"/>
    </cacheField>
    <cacheField name="CUMPLIMIENTO a junio 30 de 2024" numFmtId="9">
      <sharedItems containsString="0" containsBlank="1" containsNumber="1" minValue="0" maxValue="1"/>
    </cacheField>
    <cacheField name="ESTADO a junio 30 de 2024" numFmtId="9">
      <sharedItems containsBlank="1"/>
    </cacheField>
    <cacheField name="ANÁLISIS SEGUIMIENTO OCI - Septiembre 30 de 2024" numFmtId="9">
      <sharedItems containsBlank="1" longText="1"/>
    </cacheField>
    <cacheField name="CUMPLIMIENTO a septiembre 30 de 2024" numFmtId="9">
      <sharedItems containsString="0" containsBlank="1" containsNumber="1" minValue="0.1" maxValue="1"/>
    </cacheField>
    <cacheField name="ESTADO a septiembre 30 de 2024" numFmtId="9">
      <sharedItems containsBlank="1"/>
    </cacheField>
    <cacheField name="ANÁLISIS SEGUIMIENTO OCI - Diciembre 31 de 2024" numFmtId="9">
      <sharedItems containsBlank="1" longText="1"/>
    </cacheField>
    <cacheField name="CUMPLIMIENTO a diciembre 31 de 2024" numFmtId="9">
      <sharedItems containsString="0" containsBlank="1" containsNumber="1" minValue="0.1" maxValue="1"/>
    </cacheField>
    <cacheField name="ESTADO a diciembre 31 de 2024" numFmtId="9">
      <sharedItems count="4">
        <s v="CUMPLIDA INEFECTIVA"/>
        <s v="CUMPLIDA"/>
        <s v="INCUMPLIDA"/>
        <s v="EN PROCESO_x000a_EN TERMINOS"/>
      </sharedItems>
    </cacheField>
    <cacheField name="FECHA DE INICIO" numFmtId="164">
      <sharedItems containsSemiMixedTypes="0" containsNonDate="0" containsDate="1" containsString="0" minDate="2023-04-19T00:00:00" maxDate="2024-12-06T00:00:00"/>
    </cacheField>
    <cacheField name="FECHA DE TERMINACIÓN" numFmtId="164">
      <sharedItems containsSemiMixedTypes="0" containsNonDate="0" containsDate="1" containsString="0" minDate="2024-04-17T00:00:00" maxDate="2025-12-05T00:00:00"/>
    </cacheField>
    <cacheField name="AREA RESPONSABL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7">
  <r>
    <n v="1"/>
    <n v="263"/>
    <x v="0"/>
    <x v="0"/>
    <x v="0"/>
    <n v="1"/>
    <s v="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
    <s v="Hallazgo administrativo con incidencia fiscal y presunta incidencia disciplinaria por el pago de la admon y servicios públicos por más de 8 años a los 13 locales del proyecto &quot;Plaza de la Hoja&quot;, por no haber adelantado las gestiones pertinentes de comercialización y desvinculación de la PH por $2.819.524.851. Dadas que las acciones de comercialización de la empresa han resultado infructuosas por el alto costo de la admin que deben asumir los locales, la Empresa se centrará en el proceso del RPH."/>
    <s v="Realizar seguimiento al desarrollo del proceso de demanda al reglamento de propiedad horizontal del conjunto residencial plaza de la hoja."/>
    <s v="Informes de seguimientos trimestrales"/>
    <s v="Número de informes elaborados / Número de informes programados"/>
    <n v="4"/>
    <m/>
    <m/>
    <m/>
    <m/>
    <m/>
    <m/>
    <m/>
    <m/>
    <m/>
    <m/>
    <m/>
    <m/>
    <m/>
    <m/>
    <m/>
    <m/>
    <m/>
    <s v="EN PROCESO_x000a_EN TERMINOS"/>
    <s v="Se radicó la demanda el 8 de septiembre de 2023, sin que a la fecha del corte del informe haya sido admitida por el despacho judicial._x000a__x000a_Se encuentra en estructuración el proceso de selección para la contratación del dictamen pericial, que se aportará como prueba. Se han realizado 5 mesas de trabajo (ver agendas) con la participación de profesionales del grupo de abastecimiento de la Dirección de Gestión Contractual, la Subgerencia Jurídica, la Dirección Comercial y posibles terceros interesados (El Inmobiliario, Perito Avaluador), con el fin de contextualizar la necesidad y los productos esperados. Así mismo se han solicitado cotizaciones a través de correo electrónico."/>
    <n v="0.2"/>
    <s v="EN PROCESO_x000a_EN TERMINOS"/>
    <s v="Se instauró demanda  la cual fue asignada al Juzgado 16 Civil Municipal de Bogotá, con fecha de radicación 15 de noviembre de 2023. (ver Reporte Radicacion demanda). El proceso se encuentra al despacho para admitir o inadmitir la demanda._x000a__x000a_Se suscribió el contrato No. 408-2023 con la firma WR INGENIEROS AVALUADORES S.A.S como perito avaluador, cuyo objeto es &quot;Contratar la elaboración de un dictamen pericial judicial conforme a los requisitos del Artículo 266 y S.S. del código general del proceso, frente al instrumento público de constitución del RPH del Conjunto Mixto Plaza de la Hoja, en lo que respecta a la determinación o fijación de los módulos de contribución para el pago de las expensas comunes de la copropiedad&quot;. (ver MINUTA Cto  408-2023 WR INGE AVAL)"/>
    <n v="0.4"/>
    <s v="EN PROCESO_x000a_EN TERMINOS"/>
    <s v="La demanda radicada ante al Juzgado 16 Civil Municipal de Bogotá, el 15 de noviembre de 2023 fue inadmitida y finalmente rechazada el 24 de enero de 2024._x000a__x000a_Así mismo, la Empresa siendo consciente del riesgo social que implica cualquier acción judicial encaminada a la nulidad del RPH del Conjunto Mixto Plaza de la Hoja, ha adelantado varias mesas de trabajo internas con el fin de identificar riesgos y los diferentes mecanismos de mitigación. Al respecto se consideró que previo a la presentación de la demanda, y por las condiciones socioeconómicas de los habitantes del Conjunto Mixto Plaza de la Hoja P.H., se debe adelantar un acercamiento con la comunidad propietaria y explorar posibilidades frente a los pagos de las cuotas de administración de los locales comerciales, de igual manera se continúa adelantando acciones encaminadas a la comercialización de los locales a entidades del orden distrital o nacional o a privados._x000a__x000a_Se elaboró un informe de las actividades realizadas respecto al Conjunto Mixto Plaza de La Hoja, en el cual se incluyen aspectos relacionados con el tema del reglamento de propiedad horizontal."/>
    <n v="0.7"/>
    <s v="EN PROCESO_x000a_EN TERMINOS"/>
    <s v="Se realizaron las siguientes actividades en el término de la acción propuesta:_x000a_• Seguimiento a la Contratación del dictamen pericial requerido para instaurar la demanda al reglamento de propiedad horizontal, (SECOP II _ número de proceso RENOBO-CD-384-2024), que dio como resultado la suscripción del Contrato 408-2023 con WR INGENIEROS VALUADORES S.A.S (ANEXOS 1, 2 y 2A)._x000a_• Solicitud de Informe al Abogado Contratista Milton Martínez, quien manifestó vía Correo electrónico del 7 de diciembre de 2023: &quot;De manera atenta y dando respuesta a su requerimiento, me permito manifestar a usted, que se instauró Demanda verbal, el 3 de noviembre de 2023, Demanda que fue asignada al Juzgado 16 Civil Municipal de Bogotá, y el mismo se encuentra a la fecha al Despacho&quot;. (ANEXO 3)_x000a_• Informe a 9 de febrero de 2024. Se obtuvo información de la Oficina Jurídica refiriendo que el 9 de enero de 2024 el Apoderado, remitió copia de la demanda y auto de inadmisión de la misma. El despacho judicial de conocimiento, consideró que las pretensiones no estaban formuladas en debida forma, no se indicaba de manera clara la persona contra quien se dirigía, no estaba claro el tipo de acción que se presentaba (consulta plataforma de RAMA JUDICIAL en la que se registra el Auto de rechazo de la demanda en enero 24 de 2024). (ANEXO 4)_x000a_• Informe resumen de las acciones llevadas a cabo en el Conjunto Mixto plaza de la Hola (ANEXO 5 con soportes)_x000a_• La Empresa está pendiente del siguiente aspecto para presentación de nueva la demanda. Actualmente, se encuentran adelantando acciones para liquidar el Fideicomiso PAS Plaza de la Hoja, razón por la cual se continúan las gestiones para transferir la titularidad de los 13 locales comerciales a RenoBo._x000a_• Por otra parte se solicitaron los avalúos comerciales de los Locales para reiniciar proceso de comercialización, según nuevo manual de contratación."/>
    <n v="1"/>
    <s v="CUMPLIDA"/>
    <s v="El 13 de septiembre de 2024 el apoderado designado por FIDUCIARIA SCOTIABANK COLPATRIA S.A. radicó demanda con el fin de buscar la declaratoria de nulidad del reglamento de propiedad horizontal._x000a__x000a_Por otra parte, la Empresa continúa realizando acciones para lograr la movilización de los Locales del Conjunto Mixto Plaza de La Hoja, entre las cuales estan las siguientes:_x000a_* Plan de Comercialización (ajustado) aprobado en el Comité de Proyectos del 2 de septiembre_x000a_* Solicitud de avalúos, que ya fueron recibidos y se encuentran vigentes (desde agosto de 2024)_x000a_* Diseño de un micrositio en la página web para publicar la información._x000a_* Trámites precontractuales para posible contratación de un tercero especializado para la venta (elaboración borrador estudios previos)_x000a_* Gestiones para la transferencia de titularidad del Patrimonio Autónomo a RenoBo"/>
    <n v="1"/>
    <s v="CUMPLIDA INEFECTIVA"/>
    <s v="En atención a las recomendaciones consignadas en el informe de seguimiento al Plan de Mejoramiento de la Contraloría remitido por la OCI, Radicado I2024002200, y a fin de visibilizar las gestiones que la Empresa continúa realizando frente a los  hallazgos 3.2.1.1, 3.2.2.1, 3.2.3.1 cuyas acciones fueron calificadas en dicho informe, como CUMPLIDAS INEFECTIVAS , se formularon nuevas acciones que fueron incluidas en el Plan de Mejoramiento por Procesos las cuales fueron identificadas bajo los códigos GCOM-2024-02, GCOM-2024-03 y  GCOM-2024-04 en el proceso de Gestión Comercial._x000a__x000a_Soportes : _x000a_*Correo a la OAP solicitud  inclusión de acciones formuladas en el Plan de Mejoramiento x Procesos (21/11/2024)_x000a_*Respuesta OAP incorporación de las acciones bajo los códigos GCOM-2024-02, GCOM-2024-03 y  GCOM-2024-04 en el proceso de Gestión Comercial /26/11/2024)_x000a_*Plan_Mejora_Renobo_2024_V9  (con las acciones incorporadas)"/>
    <n v="1"/>
    <x v="0"/>
    <d v="2023-04-19T00:00:00"/>
    <d v="2024-04-17T00:00:00"/>
    <s v="Subgerencia de Gestión Jurídica - Dirección Comercial"/>
  </r>
  <r>
    <n v="2"/>
    <n v="263"/>
    <x v="0"/>
    <x v="0"/>
    <x v="0"/>
    <n v="2"/>
    <s v="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
    <s v="Hallazgo administrativo con incidencia fiscal y presunta incidencia disciplinaria por el pago de la admon y servicios públicos por más de 8 años a los 13 locales del proyecto &quot;Plaza de la Hoja&quot;, por no haber adelantado las gestiones pertinentes de comercialización y desvinculación de la PH por $2.819.524.851. Dadas que las acciones de comercialización de la empresa han resultado infructuosas por el alto costo de la admin que deben asumir los locales, la Empresa se centrará en el proceso del RPH."/>
    <s v="Remisión de comunicaciones oficiales solicitando la inclusión en el orden del día de la asamblea de la copropiedad la solicitud de la Empresa para proponer la modificación de los módulos de contribución para el pago de la administración de la PA."/>
    <s v="Comunicaciones remitidas"/>
    <s v="Comunicaciones remitidas"/>
    <n v="1"/>
    <m/>
    <m/>
    <m/>
    <m/>
    <m/>
    <m/>
    <m/>
    <m/>
    <m/>
    <m/>
    <m/>
    <m/>
    <m/>
    <m/>
    <m/>
    <s v="Dado que la citación a la asamblea ordinaria de copropietarios se realiza anualmente (en el primer semestre de cada vigencia), la Empresa solicitará ante la administración de la copropiedad, convocar a una asamblea extraordinaria en el segundo semestre de 2023, para tratar el tema de la modificación del reglamento de propiedad horizontal en lo referente a los módulos de contribución. (se adjunta borrador de comunicación que se enviará en el mes de julio)"/>
    <n v="0.25"/>
    <s v="EN PROCESO_x000a_EN TERMINOS"/>
    <s v="El  7 de julio de 2023 con radicado: S2023003089, se remitió comunicación  a la administración de la copropiedad de Plaza de la Hoja para que en el marco de la Asamblea Extraordinaria de propietarios que se llevó a cabo el 9 de julio se incluyera en el Orden del Día  el tema de la Modificación al “Artículo 43 de Reglamento de Propiedad Horizontal” con respecto del actual porcentaje de aportes en las expensas comunes derivadas de los módulos de contribución establecidos en el Reglamento. (ver comunicación)._x000a__x000a__x000a_"/>
    <n v="0.5"/>
    <s v="EN PROCESO_x000a_EN TERMINOS"/>
    <s v="Teniendo en cuenta que la Asamblea de Copropietarios del Conjunto Mixto Plaza de la Hoja es anual y la próxima será en el 2024, la Empresa ha adelantado gestiones que permitan la modificación del RPH:_x000a_ _x000a_Se suscribió el contrato No. 408-2023 con la firma WR INGENIEROS AVALUADORES S.A.S como perito avaluador, cuyo objeto es &quot;Contratar la elaboración de un dictamen pericial judicial conforme a los requisitos del Artículo 266 y S.S. del código general del proceso, frente al instrumento público de constitución del RPH del Conjunto Mixto Plaza de la Hoja, en lo que respecta a la determinación o fijación de los módulos de contribución para el pago de las expensas comunes de la copropiedad&quot;. (ver MINUTA Cto  408-2023 WR INGE AVAL)_x000a_"/>
    <n v="0.6"/>
    <s v="EN PROCESO_x000a_EN TERMINOS"/>
    <s v="Se remitió comunicación con Radicado: S2024000789 del 23 de febrero de 2024, solicitando incluir en el orden del día de la Asamblea General Ordinaria de copropietarios, el tema de la modificación al “Artículo 43 de Reglamento de Propiedad Horizontal” respecto al porcentaje de aportes en las expensas comunes derivadas de los módulos de contribución. sí mismo se solicitó una mesa de trabajo con la administración, los dignatarios del consejo y representantes de la copropiedad, para tratar temas de interés de las partes, incluyendo la evaluación de alternativas orientadas a que los locales comerciales cumplan con su destinación y aporten a las dinámicas sociales de la copropiedad; sin embargo, no se obtuvo respuesta._x000a__x000a_Adicionalmente en cuanto a las actividades de comercialización de los Locales, el 24 de enero de 2024, se remitió comunicación (Radicado: S2024000369) al interesado en comprar los locales 9,10 y 11 de Plaza de La Hoja, con el fin de reiterar la presentación de oferta de compra por el valor de los avalúos vigentes. Así mismo se remitió correo al mismo interesado, indicando el contenido y la forma de presentación de la oferta._x000a__x000a_Por otra parte, se elaboró el borrador de Plan de Mercadeo que se adjunta, el cual se encuentra en revisión."/>
    <n v="0.8"/>
    <s v="EN PROCESO_x000a_EN TERMINOS"/>
    <s v="Se dio cumplimiento a la acción planteada, remitiendo comunicaciones a la Administración del Conjunto, para incluir el tema de la modificación del Reglamento de Propiedad Horizontal en la Asamblea de Copropietarios. Al respecto es importante mencionar que desde el 2018 la Empresa ha intentado que este y otros temas sean tratados en las asambleas de copropietarios como se evidencia a continuación:_x000a__x000a_* 30 de junio de 2018: Se logró incluir como punto 10 en el orden del día (Anexo 1), ,24 Mayo de 2019: Radicado 20196100044281 (Anexo 2), solicitud de autorización para trámites de licenciamiento., 07 de Julio 2021: Radicado: S2021002542 (Anexo 3) solicitud de incluir el tema de modificación del RPH. _x000a_Ahora bien, dentro del término de la acción y teniendo en cuenta la periodicidad de las Asambleas se tiene:_x000a_* 7 de julio de 2023 con Radicado S2023003089 (Anexo 4) se realizó la solicitud incluir el tema de modificación del RPH, en el orden del día y se solicitó intervenir en la Asamblea y no se permitió abordar el tema (Anexo 6 Acta Asamblea Julio 2023_ resaltado en verde). _x000a_* 23 de febrero de 2024 con Radicado S2024000789 (Anexo 5) se solicitó mesa de trabajo con representantes de la copropiedad y la inclusión del tema de modificación del RPH, en el orden del día._x000a__x000a_Las comunicaciones han resultado en la negativa definitiva de los propietarios de las unidades de vivienda del conjunto y en las últimas oportunidades la desestimación las solicitudes efectuadas ya que no se obtuvo respuesta, a pesar de que en las comunicaciones de julio de 2023 y febrero de 2024 se planteó realizar mesas de trabajo que permitieran encontrar la posibilidad de tratar temas de interés para las partes, incluyendo la evaluación de alternativas orientadas a que los locales comerciales cumplan con su destinación y aporten a las dinámicas sociales de la copropiedad."/>
    <n v="1"/>
    <s v="CUMPLIDA"/>
    <s v="Como se reportó en el seguimiento con corte a 30 junio de 2024, se cumplió con la remisión de comunicaciones oficiales solicitando incluir en el orden del día de la asamblea de la copropiedad el tema de la modificación de los módulos de contribución establecidos en el reglamento de propiedad horizontal."/>
    <n v="1"/>
    <s v="CUMPLIDA INEFECTIVA"/>
    <s v="En atención a las recomendaciones consignadas en el informe de seguimiento al Plan de Mejoramiento de la Contraloría remitido por la OCI, Radicado I2024002200, y a fin de visibilizar las gestiones que la Empresa continúa realizando frente a los  hallazgos 3.2.1.1, 3.2.2.1, 3.2.3.1 cuyas acciones fueron calificadas en dicho informe, como CUMPLIDAS INEFECTIVAS , se formularon nuevas acciones que fueron incluidas en el Plan de Mejoramiento por Procesos las cuales fueron identificadas bajo los códigos GCOM-2024-02, GCOM-2024-03 y  GCOM-2024-04 en el proceso de Gestión Comercial._x000a__x000a_Soportes : _x000a_*Correo a la OAP solicitud  inclusión de acciones formuladas en el Plan de Mejoramiento x Procesos (21/11/2024)_x000a_*Respuesta OAP incorporación de las acciones bajo los códigos GCOM-2024-02, GCOM-2024-03 y  GCOM-2024-04 en el proceso de Gestión Comercial /26/11/2024)_x000a_*Plan_Mejora_Renobo_2024_V9  (con las acciones incorporadas)"/>
    <n v="1"/>
    <x v="0"/>
    <d v="2023-04-19T00:00:00"/>
    <d v="2024-04-17T00:00:00"/>
    <s v="Dirección Comercial"/>
  </r>
  <r>
    <n v="3"/>
    <n v="263"/>
    <x v="0"/>
    <x v="0"/>
    <x v="1"/>
    <n v="1"/>
    <s v="Hallazgo administrativo con incidencia fiscal y presunta incidencia disciplinaria por las inversiones realizadas y ejecutadas para la construcción de diez (10)  locales comerciales en el proyecto de Vivienda de Interés Prioritario “La Colmena”, los cuales no se han podido comercializar después de trascurridos seis (6) años ni han contribuido a mejorar la calidad de vida de los habitantes del sector por valor de $401.497.846"/>
    <s v="Hallazgo administrativo con incidencia fiscal y presunta incidencia disciplinaria por las inversiones realizadas y ejecutadas para la construcción de 10 locales comerciales en el proyecto de Vivienda de Interés Prioritario  “La  Colmena”,  los  cuales  no  se  han  podido comercializar por valor de $401.497.846. "/>
    <s v="Gestionar la movilización de los activos del proyecto &quot;La Colmena&quot;, mediante la definición de un plan de mercadeo."/>
    <s v="Plan de mercadeo definido y gestionado para el proyecto &quot;La Colmena&quot;"/>
    <s v="Un plan de mercadeo definido y gestionado"/>
    <n v="1"/>
    <m/>
    <m/>
    <m/>
    <m/>
    <m/>
    <m/>
    <m/>
    <m/>
    <m/>
    <m/>
    <m/>
    <m/>
    <m/>
    <m/>
    <m/>
    <s v="Se avanza en la actualización del plan de mercadeo (borrador) para la comercialización de los locales, teniendo en cuenta que el proceso de venta mediante invitación pública se declaró desierto.  (se adjunta Plan de mercadeo)"/>
    <n v="0.25"/>
    <s v="EN PROCESO_x000a_EN TERMINOS"/>
    <s v="Se actualizó el plan de mercadeo para los Locales La Colmena y se establecieron las principales actividades a realizar, de las cuales se ha avanzado en las siguientes:_x000a__x000a_* Solicitud de avalúos comerciales ante la UAECD (ya se realizó visita a los locales con el avaluador) ver comunicación radicada en la UAECD_x000a_* Valoración para la determinación de cánones de arrendamiento (ver documento)_x000a_* Contacto con interesados en arrendamiento de los locales_x000a_* Proceso de Sobre cerrado: se recibió manifestación de un interesado, se encuentra en revisión por parte de la Dirección de Gestión Contractual. (ver comunicación sobre cerrado y envío a Contractual)_x000a_*Participación en la feria de la Localidad de San Cristóbal para dar información de los locales._x000a_https://bogota.gov.co/mi-ciudad/habitat/renobo-presento-proyecto-de-vivienda-y-locales-en-san-cristobal"/>
    <n v="0.5"/>
    <s v="EN PROCESO_x000a_EN TERMINOS"/>
    <s v="En desarrollo de la Matriz del plan de mercadeo de los Locales La Colmena se registran los siguientes avances:_x000a_*  Se recibieron los avalúos solicitados a la Unidad Administrativa Especial de Catastro Distrital para tasar el valor base de venta de los locales comerciales._x000a_* De acuerdo con la determinación para comercializar los locales en venta y arriendo, se envió información de los locales y del proceso de comercialización, a clientes potenciales._x000a_* Se avanzó con los borradores de los anexos técnicos para la publicación de un proceso de venta en Sobre cerrado y del aviso correspondiente, de acuerdo con el manual de contratación, para que en caso de que exista un interesado se cuente con los documentos adelantados."/>
    <n v="0.7"/>
    <s v="EN PROCESO_x000a_EN TERMINOS"/>
    <s v="* En enero de 2024 con radicado S2024000368, se remitió comunicación al cliente que manifestó interés de compra de los locales 7 y 8, indicando que para avanzar con el proceso de venta debía allegar un alcance a su propuesta inicial con los valores actualizados de los locales. Se realizó seguimiento al número de contacto pero no fue posible obtener respuesta._x000a_* Se remitieron correos a dos interesados en Local 5, con indicaciones de la forma para presentar oferta de compra - sobre cerrado._x000a_* Se trabajó la actualización del plan de mercadeo, versión que se encuentra en revisión._x000a_* Se actualizó el brochure con la información de los locales._x000a_* A finales de 2023 se consideró la contratación de un tercero para ofrecer los Locales, por lo cual se adelantó la elaboración del Anexo Técnico y Matriz de Riesgos para adelantar el proceso, sobre los cuales la Dirección Contractual formuló observaciones según correo del 8 de febrero de 2024. (Esta alternativa se encuentra en revisión)"/>
    <n v="0.85"/>
    <s v="EN PROCESO_x000a_EN TERMINOS"/>
    <s v="La acción planteada se cumplió, teniendo en cuenta que la Empresa adelantó actividades para el mercadeo y comercialización de los Locales La Colmena._x000a_* Plan de Mercadeo para los Locales La Colmena (Anexo 1), la versión de marzo de 2024 se encuentra en actualización y ajustes, dado que en el mes de junio se trabajaron modificaciones al Manual de Contratación que deben considerarse en los procesos de comercialización, una vez formalizado el Manual en Julio se tendrá la versión ajustada._x000a__x000a_Se continúan adelantando gestiones tales como:_x000a_* Mesa de trabajo con la Dirección Contractual con el fin de encontrar alternativas que faciliten la movilización de los locales (arriendo y venta) 16 de abril de 2024.  (Anexo 4)_x000a_* Como resultado de las mesas de trabajo realizadas con la Dirección Contractual se logró incluir en la modificación del manual de contratación una nueva modalidad denominada negociación directa para solicitudes de arrendamiento, cuando el valor estimado del contrato sea igual o inferior a doscientos (200) SMLMV sin incluir IVA. (aplica para inmuebles de RenoBo, fideicomitidos y de terceros)_x000a_* Se elaboró un nuevo procedimiento denominado PD-109 Arriendo de Inmuebles – Negociación Directa V1, publicado en junio de 2024 en la intrante de la Empresa._x000a_* Se revisó la vigencia de los avalúos comerciales, hasta 14 de noviembre de 2024 ya que son necesarios para la venta. (Anexo 2)_x000a_* Se actualizó el registro fotográfico de los locales._x000a_* Se realizó la gestión de actualización y diseño del Telón Fachada_ Banner (que se instala en el Conjunto) para iniciar la contratación de su elaboración. En coordinación con Comunicaciones (Anexo 5)_x000a_*Se revisó la presentación descriptiva de los locales que se remite a los interesados. (Anexo 6)_x000a_*Se enviaron comunicaciones a 36 entidades del orden distrital para promoción y ofrecimiento para lo cual, se elaboró cuadro de seguimiento (Anexo 7)_x000a_* Se revisa si es posible la contratación de un tercero para ofrecer los locales en venta, por lo cual se adelanta la elaboración del Anexo Técnico y Matriz de Riesgos para adelantar el proceso. (Esta alternativa se encuentra en revisión)"/>
    <n v="1"/>
    <s v="CUMPLIDA"/>
    <s v="La Empresa continúa adelantando gestiones para la comercialización de los Locales de La Colmena:_x000a__x000a_* Plan de Comercialización (ajustado) aprobado en el Comité de Proyectos del 2 de septiembre._x000a_* Ejecución de algunas de las actividades propuestas en el plan de comercialización : Jornadas de limpieza, , sesiones de fotografía de los locales,  actualización y creación del micrositio en trabajo conjunto con la oficina de Comunicaciones (Ya se encuentra creado en Micrositio, está pendiente la actualización de las fotografías de los locales)._x000a__x000a_"/>
    <n v="1"/>
    <s v="CUMPLIDA INEFECTIVA"/>
    <s v="En atención a las recomendaciones consignadas en el informe de seguimiento al Plan de Mejoramiento de la Contraloría remitido por la OCI, Radicado I2024002200, y a fin de visibilizar las gestiones que la Empresa continúa realizando frente a los  hallazgos 3.2.1.1, 3.2.2.1, 3.2.3.1 cuyas acciones fueron calificadas en dicho informe, como CUMPLIDAS INEFECTIVAS , se formularon nuevas acciones que fueron incluidas en el Plan de Mejoramiento por Procesos las cuales fueron identificadas bajo los códigos GCOM-2024-02, GCOM-2024-03 y  GCOM-2024-04 en el proceso de Gestión Comercial._x000a__x000a_Soportes : _x000a_*Correo a la OAP solicitud  inclusión de acciones formuladas en el Plan de Mejoramiento x Procesos (21/11/2024)_x000a_*Respuesta OAP incorporación de las acciones bajo los códigos GCOM-2024-02, GCOM-2024-03 y  GCOM-2024-04 en el proceso de Gestión Comercial /26/11/2024)_x000a_*Plan_Mejora_Renobo_2024_V9  (con las acciones incorporadas)"/>
    <n v="1"/>
    <x v="0"/>
    <d v="2023-04-19T00:00:00"/>
    <d v="2024-04-17T00:00:00"/>
    <s v="Dirección Comercial"/>
  </r>
  <r>
    <n v="4"/>
    <n v="263"/>
    <x v="0"/>
    <x v="0"/>
    <x v="2"/>
    <n v="1"/>
    <s v="Hallazgo administrativo con incidencia fiscal y presunta incidencia disciplinaria por la inversión de recursos públicos en la compra de un predio, la contratación de estudios y diseños e interventoría para el proyecto de vivienda de interés prioritario - VIP, Las Cruces, que fue planteado desde el año 2014 y su ejecución no era viable, por valor de $ 1.965.388.980"/>
    <s v="Hallazgo administrativo con incidencia fiscal y presunta incidencia disciplinaria por la inversión de recursos públicos en la compra de un predio, la contratación de estudios y diseños e  interventoría  para  el  proyecto  VIP,  Las  Cruces,  que  fue planteado desde el año 2014 y su ejecución no era viable, por valor de $ 1.965.388.980.53. _x000a_El predio actualmente tiene una afectación dada la factibilidad del proyecto Cable Centro Histórico, por parte del IDU."/>
    <s v="Realizar mesas de trabajo para gestionar la movilización del activo con el IDU, en el marco del proyecto de Cable Aéreo."/>
    <s v="Mesas de trabajo semestrales"/>
    <s v="Mesas de trabajo realizadas / Mesas de trabajo programadas"/>
    <n v="2"/>
    <m/>
    <m/>
    <m/>
    <m/>
    <m/>
    <m/>
    <m/>
    <m/>
    <m/>
    <m/>
    <m/>
    <m/>
    <m/>
    <m/>
    <m/>
    <s v="El IDU en comunicación con radicado E2023002768 de abril de 2023 dio respuesta a la información solicitada por la Empresa sobre el predio Las Cruces, indicando lo siguiente:_x000a__x000a_ &quot;... de conformidad con los resultados del estudio de prefactibilidad, el predio en mención efectivamente sería requerido para el desarrollo del proyecto, particularmente en la construcción de la Estación Intermedia Las Cruces&quot;_x000a__x000a_En la misma comunicación informó que el proyecto ha iniciado apenas la etapa de factibilidad mediante la suscripción de los contratos:_x000a_  * IDU-1735-2022 cuyo objeto es Factibilidad de dos sistemas de transporte por cable aéreo para las localidades de Santafé y La Candelaria y obras complementarias, en Bogotá. D.C._x000a_  * IDU-1727-2022 que tiene como objeto: Interventoría integral para la factibilidad de dos sistemas de transporte por cable aéreo para las localidades de Santafé y La Candelaria y obras complementarias, en Bogotá. D.C._x000a__x000a_En el segundo semestre se agendará mesa de trabajo para conocer sobre los avances en el tema. (se adjunta agenda de citación a la reunión)"/>
    <n v="0.1"/>
    <s v="EN PROCESO_x000a_EN TERMINOS"/>
    <s v="El 13 de Julio se agendo reunión con la Directora Técnica de Proyectos del IDU, Dra Martha Rocío Caldas (ver agenda y acta de reunión)_x000a__x000a_En la reunión la Dra Caldas manifestó que, hasta no tener el resultado de los contratos para determinar la factibilidad del proyecto, es imposible avanzar con la posibilidad de adquisición del predio, también manifiesta que se tiene previsto la terminación de los contratos en noviembre de 2023. Los contratos a los cuales hace referencia son  _x000a_* IDU-1735-2022 cuyo objeto es Factibilidad de dos sistemas de transporte por cable aéreo para las localidades de Santafé y La Candelaria y obras complementarias, en Bogotá. D.C._x000a_* IDU-1727-2022 que tiene como objeto: Interventoría integral para la factibilidad de dos sistemas de transporte por cable aéreo para las localidades de Santafé y La Candelaria y obras complementarias, en Bogotá. D.C."/>
    <n v="0.3"/>
    <s v="EN PROCESO_x000a_EN TERMINOS"/>
    <s v="El 13 de diciembre se agendó reunión con la Dra Martha Caldas del IDU (ver agenda) sin embargo no se llevó a cabo._x000a__x000a_El 20 de diciembre de 2023 se remitió al IDU la comunicación S2023005970, solicitando información sobre el resultado de los contratos IDU-1735-2022 y IDU-1727-2022, ya que con estos se definía la &quot;Factibilidad de dos sistemas de transporte por cable aéreo para las localidades de Santafé́ y La Candelaria y obras complementarias(..)&quot;.  Se espera que el IDU responda si los resultados derivaron en dar factibilidad al proyecto, y si el predio Las Cruces permanece afectado por el trazado, de lo cual dependería la posibilidad de su transferencia."/>
    <n v="0.4"/>
    <s v="EN PROCESO_x000a_EN TERMINOS"/>
    <s v="Mediante comunicación con Radicado No.  S2024000785 del 23 de febrero de 2024, desde la Dirección Técnica Comercial se reiteró al IDU la solicitud de información sobre el resultado de los contratos 1735-2022 y IDU-1727-2022, correspondientes a la Factibilidad e Interventoría del proyecto Cable Aéreo Reencuentro - Monserrate, y si estos derivaron en su factibilidad para avanzar frente a la posibilidad de transferencia del predio Las Cruces._x000a__x000a_Se obtuvo respuesta del IDU mediante Rad E2024002062 del 7 de marzo de 2024, en la que informa el estado actual de los contratos, indicando que terminaron el 1 de marzo de 2024 y que &quot;de conformidad con lo establecido en el Contrato de Consultoría, el IDU deberá realizar el pronunciamiento respecto de los productos frente a las alternativas viables. Este pronunciamiento se realizará dentro de los treinta (30) días calendario siguientes a la radicación de los documentos correspondientes en el IDU&quot;,; dicionalmente, menciona que el proyecto requiere aprobación del Concejo Nacional de Patrimonio. Finalmente manifiesta, &quot;estaremos informando sobre el resultado de la necesidad de cesión del predio en el corto plazo durante el mes de abril de 2024&quot;._x000a__x000a_En el mes de abril de 2024 se realizará el seguimiento correspondiente."/>
    <n v="0.7"/>
    <s v="EN PROCESO_x000a_EN TERMINOS"/>
    <s v="A continuación, se describen las gestiones realizadas para la movilización del predio Las Cruces al IDU:_x000a_* En marzo de 2023 mediante comunicación con radicado S2023001133 (Anexo 1), se manifestó al IDU la necesidad de saber sobre su interés respecto de la adquisición del predio Las Cruces, dada su localización dentro de las áreas previstas para el desarrollo del proyecto del Cable del Centro Histórico, _x000a_* En abril de 2023 mediante comunicación E2023002768 (Anexo 2) , se recibió respuesta del IDU en la que informa que &quot;efectivamente sería requerido para el desarrollo del proyecto, particularmente en la construcción de la Estación Intermedia Las Cruces&quot; y adicionalmente manifiesta que se dio inicio la etapa de factibilidad mediante la suscripción de dos contratos ( IDU-1735-2022 y IDU-1727-202)  y que sólo una vez culminada esa etapa podrían pronunciarse sobre la adquisición de los predios que se encuentran en la zona de influencia del proyecto._x000a_* El 13 de julio de 2023 (Anexo 3 y 3A) se agendó reunión con la Directora Técnica de Proyectos del IDU, Martha Rocío Caldas (ver agenda y acta de reunión) quien manifestó que, hasta no tener el resultado de los contratos para determinar la factibilidad del proyecto, era imposible avanzar con la posibilidad de adquisición del predio._x000a_* El 13 de diciembre de 2023 se agendó reunión con la Directora Técnica de Proyectos del IDU (ver agenda Anexo 4) sin embargo no se llevó a cabo_x000a_* El 20 de diciembre de 2023 se remitió como seguimiento al tema, la comunicación S2023005970 al IDU (Anexo 5), solicitando información sobre el resultado de los contratos IDU-1735-2022 y IDU-1727-2022 que definen la factibilidad del proyecto._x000a_* El 23 de febrero de 2024 con Radicado No.  S2024000785 (Anexo 6), se reiteró al IDU la solicitud de información sobre el resultado de los contratos._x000a_* El 7 de marzo de 2024 mediante Rad E2024002062 (Anexo 7) se obtuvo respuesta del IDU, en la que informa el estado de los contratos, indicando que terminaron el 1 de marzo de 2024; sin embargo, que esa Entidad dispone de 30 días para pronunciarse sobre los resultados y que por dicha razón informarían a la Empresa en el mes de abril._x000a_* En el mes de abril de 2024 a través de la comunicación con Radicado: S2024001538 (Anexo 8) la Empresa solicita al IDU información sobre el resultado de los estudios y la posible transferencia del predio._x000a_* Con comunicación del 28 de mayo de 2024 con RAD2024004828 (Anexo 9) el IDU dio repuesta a la Empresa manifestando: Para el cable sur, aunque los estudios arrojan el trazado como factible técnicamente, también realzan la importancia de revisar una inserción y armonización cuidadosa del trazado, sobre todo en el sector patrimonial de Las Cruces, entendiendo que dicho sector justamente se enmarca en el ámbito del instrumento PEMP-CHB&quot; así mismo manifiesta que el proyecto no quedo incluido en el Plan de Desarrollo del cuatrienio, por tanto no tiene recursos asignados para su ejecución y en consecuencia no adelantará ningún proceso de adquisición predial ni la solicitud de reserva del proyecto ante la Secretaría Distrital de Planeación. _x000a_* Por otra parte, se solicitó el avalúo del predio para reiniciar proceso de comercialización, según lo contemplado en la modificación del Manual de Contratación. (Anexo 10)"/>
    <n v="1"/>
    <s v="CUMPLIDA"/>
    <s v="Realizadas y cumplidas la gestiones ante el IDU, y teniendo en cuenta la respuesta dada por ese Instituto mediante radicado No.E2024004828, en la que manifiesta que no adelantará ningún proceso de adquisición predial, la Empresa incluyó los predios colindantes al predio Las Cruces en el Plan de Gestión de Suelo, conforme a la proyección de un desarrollo inmobiliario VIS/VIP en toda la manzana."/>
    <n v="1"/>
    <s v="CUMPLIDA INEFECTIVA"/>
    <s v="En atención a las recomendaciones consignadas en el informe de seguimiento al Plan de Mejoramiento de la Contraloría remitido por la OCI, Radicado I2024002200, y a fin de visibilizar las gestiones que la Empresa continúa realizando frente a los  hallazgos 3.2.1.1, 3.2.2.1, 3.2.3.1 cuyas acciones fueron calificadas en dicho informe, como CUMPLIDAS INEFECTIVAS , se formularon nuevas acciones que fueron incluidas en el Plan de Mejoramiento por Procesos las cuales fueron identificadas bajo los códigos GCOM-2024-02, GCOM-2024-03 y  GCOM-2024-04 en el proceso de Gestión Comercial._x000a__x000a_Soportes : _x000a_*Correo a la OAP solicitud  inclusión de acciones formuladas en el Plan de Mejoramiento x Procesos (21/11/2024)_x000a_*Respuesta OAP incorporación de las acciones bajo los códigos GCOM-2024-02, GCOM-2024-03 y  GCOM-2024-04 en el proceso de Gestión Comercial /26/11/2024)_x000a_*Plan_Mejora_Renobo_2024_V9  (con las acciones incorporadas)"/>
    <n v="1"/>
    <x v="0"/>
    <d v="2023-04-19T00:00:00"/>
    <d v="2024-04-17T00:00:00"/>
    <s v="Dirección Comercial"/>
  </r>
  <r>
    <n v="5"/>
    <n v="263"/>
    <x v="0"/>
    <x v="0"/>
    <x v="3"/>
    <n v="1"/>
    <s v="Hallazgo administrativo con incidencia fiscal y presunta disciplinaria por invertir recursos públicos en estudios y diseños e interventorías para el proyecto de vivienda de interés prioritario - VIP, Restrepo, que fue planteado desde el año 2014 y su ejecución no era viable, por valor de $400.682.537"/>
    <s v="Hallazgo administrativo  con  incidencia  fiscal  y  presunta  disciplinaria  por  invertir recursos públicos en estudios y diseños e interventorías para el proyecto de vivienda de interés prioritario - VIP, Restrepo, que fue planteado desde el año 2014 y su ejecución no era viable, por valor de $400.682.537. "/>
    <s v="Aplicar los instrumentos y mecanismos con los que cuenta la Empresa para la gestión de suelo y maduración de proyectos."/>
    <s v="Predios Adquiridos con la Metodología Establecida"/>
    <s v="Número de predios adquiridos o recibidos gratuitamente con documentación soporte / Número de predios adquiridos o recibidos gratuitamente"/>
    <n v="1"/>
    <m/>
    <m/>
    <m/>
    <m/>
    <m/>
    <m/>
    <m/>
    <m/>
    <m/>
    <m/>
    <m/>
    <m/>
    <m/>
    <m/>
    <m/>
    <m/>
    <m/>
    <s v="EN PROCESO_x000a_EN TERMINOS"/>
    <s v="Para la fecha de reporte, no se han recibido predios de forma gratuita a la Empresa de Renovación y Desarrollo Urbano de Bogotá"/>
    <n v="0"/>
    <s v="EN PROCESO_x000a_EN TERMINOS"/>
    <s v="En el cuarto trimestre de la vigencia 2023 se adquirieron y recibieron 4 áreas de oportunidad, correspondientes a 6 predios segregados mediante la Escritura Pública 1391 del 2023-08-11 de la Notaria 59 aclarada por la EP 1732 del 2023-10-03 de la Notaria 59. Predios a título gratuito entregados por parte del IDU para el proyecto Ciudadela Educativa y del Cuidado. Dichos predios se recibieron conforme a lo dispuesto en el Decreto 040 del 2021 y a la Guía de Gestión Integral de Proyectos de la Empresa."/>
    <n v="1"/>
    <s v="CUMPLIDA"/>
    <m/>
    <n v="1"/>
    <s v="CUMPLIDA"/>
    <m/>
    <n v="1"/>
    <s v="CUMPLIDA"/>
    <m/>
    <n v="1"/>
    <s v="CUMPLIDA"/>
    <m/>
    <n v="1"/>
    <x v="1"/>
    <d v="2023-04-19T00:00:00"/>
    <d v="2024-04-17T00:00:00"/>
    <s v="Dirección de Predios - Subgerencia de Gestión Inmobiliaria"/>
  </r>
  <r>
    <n v="6"/>
    <n v="263"/>
    <x v="0"/>
    <x v="0"/>
    <x v="4"/>
    <n v="2"/>
    <s v="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s v="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
    <s v="Teniendo en cuenta que el predio del proyecto Jaime Garzón fue recibido gratuitamente y fue restituido al IDU, aplicar los instrumentos y mecanismos con los que cuenta la Empresa para la gestión de suelo y maduración de proyectos."/>
    <s v="Predios Adquiridos con la Metodología Establecida"/>
    <s v="Número de predios adquiridos o recibidos gratuitamente con documentación soporte / Número de predios adquiridos o recibidos gratuitamente"/>
    <n v="1"/>
    <m/>
    <m/>
    <m/>
    <m/>
    <m/>
    <m/>
    <m/>
    <m/>
    <m/>
    <m/>
    <m/>
    <m/>
    <m/>
    <m/>
    <m/>
    <m/>
    <m/>
    <s v="EN PROCESO_x000a_EN TERMINOS"/>
    <s v="Para la fecha de reporte, no se han recibido predios de forma gratuita a la Empresa de Renovación y Desarrollo Urbano de Bogotá"/>
    <n v="0"/>
    <s v="EN PROCESO_x000a_EN TERMINOS"/>
    <s v="En el cuarto trimestre de la vigencia 2023 se adquirieron y recibieron 4 áreas de oportunidad, correspondientes a 6 predios segregados mediante la Escritura Pública 1391 del 2023-08-11 de la Notaria 59 aclarada por la EP 1732 del 2023-10-03 de la Notaria 59. Predios a título gratuito entregados por parte del IDU para el proyecto Ciudadela Educativa y del Cuidado. Dichos predios se recibieron conforme a lo dispuesto en el Decreto 040 del 2021 y a la Guía de Gestión Integral de Proyectos de la Empresa."/>
    <n v="1"/>
    <s v="CUMPLIDA"/>
    <m/>
    <n v="1"/>
    <s v="CUMPLIDA"/>
    <m/>
    <n v="1"/>
    <s v="CUMPLIDA"/>
    <m/>
    <n v="1"/>
    <s v="CUMPLIDA"/>
    <m/>
    <n v="1"/>
    <x v="1"/>
    <d v="2023-04-19T00:00:00"/>
    <d v="2024-04-17T00:00:00"/>
    <s v="Dirección de Predios - Subgerencia de Gestión Inmobiliaria"/>
  </r>
  <r>
    <n v="7"/>
    <n v="263"/>
    <x v="0"/>
    <x v="1"/>
    <x v="5"/>
    <n v="1"/>
    <s v="Hallazgo administrativo con incidencia fiscal por $7.532.134.076 y presunta incidencia disciplinaria, por deficiencia en los estudios previos elaborados por la Empresa de Renovación y Desarrollo Urbano – ERU, para determinar el valor del canon de arrendamiento, lo que género que los predios denominados manzanas 10 y 22, y el mobiliario tipo contendor fueran arrendados por un menor valor"/>
    <s v="La estructuración del estudio de mercado estimó factores como gastos proyectados a asumir por el arrendatario (Operador) para realizar obras de adecuación y poner en marcha su esquema comercial, así como el área en condiciones para realizar un aprovechamiento económico, el cual dio como resultado un valor base para la determinación del canon_x000a__x000a_"/>
    <s v="Socializar el Procedimiento PD-89 Arriendo de Inmuebles, para reforzar los lineamientos establecidos para establecer el valor del canon de arrendamiento."/>
    <s v="Procedimiento PD-89 Arriendo de Inmuebles socializado"/>
    <s v="Socializaciones realizadas y evaluadas su efectividad / Socializaciones programadas"/>
    <n v="1"/>
    <m/>
    <m/>
    <m/>
    <m/>
    <m/>
    <m/>
    <m/>
    <m/>
    <m/>
    <m/>
    <m/>
    <m/>
    <m/>
    <m/>
    <m/>
    <m/>
    <m/>
    <m/>
    <m/>
    <m/>
    <s v="EN PROCESO_x000a_EN TERMINOS"/>
    <s v="El 4 de diciembre se llevó a cabo la socialización de la versión 5 del procedimiento PD-89 Arriendo de Inmuebles, a los profesionales de la Dirección Comercial que apoyan las gestiones de Comercialización: se presentaron los lineamientos y actividades y se mostró la ruta para consultar la copia controlada del documento que esta en RedNoBo (anterior Erunet)  http://10.115.245.74/sites/default/files/documentos/PD-89_Arriendo_Inmuebles_V5.pdf."/>
    <n v="1"/>
    <s v="CUMPLIDA"/>
    <m/>
    <n v="1"/>
    <s v="CUMPLIDA"/>
    <m/>
    <n v="1"/>
    <s v="CUMPLIDA"/>
    <m/>
    <n v="1"/>
    <s v="CUMPLIDA"/>
    <m/>
    <n v="1"/>
    <x v="1"/>
    <d v="2023-09-26T00:00:00"/>
    <d v="2024-06-30T00:00:00"/>
    <s v="Dirección Comercial"/>
  </r>
  <r>
    <n v="8"/>
    <n v="263"/>
    <x v="1"/>
    <x v="2"/>
    <x v="6"/>
    <n v="1"/>
    <s v="Hallazgo administrativo por carencia de efectividad en el seguimiento y liquidación de las cuentas por pagar presupuestales"/>
    <s v="Carencia de efectividad en el seguimiento y liquidación de las cuentas por pagar presupuestales."/>
    <s v="Realizar una jornada de socialización dirigida a supervisores y equipos de apoyo, enfocada en fortalecer el conocimiento y comprensión de sus responsabilidades en relación al seguimiento financiero de los compromisos adquiridos, asegurando el cumplimiento y cierre final de las obligaciones financieras."/>
    <s v="Socialización liquidación cuentas por pagar presupuestales"/>
    <s v="Número de supervisores que asisten a la socialización / Número de supervisores designados por la Empresa"/>
    <n v="1"/>
    <m/>
    <m/>
    <m/>
    <m/>
    <m/>
    <m/>
    <m/>
    <m/>
    <m/>
    <m/>
    <m/>
    <m/>
    <m/>
    <m/>
    <m/>
    <m/>
    <m/>
    <m/>
    <m/>
    <m/>
    <m/>
    <m/>
    <m/>
    <m/>
    <m/>
    <m/>
    <m/>
    <s v="Se realizó una reunión el pasado 25 de junio de 2024 con el fin de explorar el enfoque de la socialización de los procedimientos presupuestales al interior de la Dirección de Contratación, y luego, a los supervisores de los contratos de la Empresa, a la luz de la Resolución 181 de 2024."/>
    <n v="0.2"/>
    <s v="EN PROCESO_x000a_EN TERMINOS"/>
    <s v="La jornada de socialización dirigida a supervisores y equipos de apoyo, enfocada en fortalecer el conocimiento y comprensión de sus responsabilidades en la gestión contractual, en la cual uno de los temas a tratar corresponde al seguimiento financiero de los compromisos adquiridos, asegurando el cumplimiento y cierre final de las obligaciones financieras, se llevará a cabo el 16 de octubre de 2024 conforme al cronograma establecido."/>
    <n v="0.4"/>
    <s v="EN PROCESO_x000a_EN TERMINOS"/>
    <s v="El 16 de octubre se llevó a cabo en el Salón Krystal la capacitación presencial dirigida a los supervisores de la Empresa. La presente capacitación fue impartida por los profesionales de la Dirección de Contratación en la cual se socializaron aspectos sobre la responsabilidad del supervisor en el seguimiento financiero, cierre de expedientes y liberación de saldos."/>
    <n v="1"/>
    <x v="1"/>
    <d v="2024-04-11T00:00:00"/>
    <d v="2024-12-31T00:00:00"/>
    <s v="Dirección de Contratación - Dirección Financiera"/>
  </r>
  <r>
    <n v="9"/>
    <n v="263"/>
    <x v="1"/>
    <x v="2"/>
    <x v="7"/>
    <n v="1"/>
    <s v="Hallazgo administrativo por el no reconocimiento contable de las partidas conciliatorias presentadas a 31 de diciembre de 2023 con el Banco Bancolombia – Cuenta 031-301996-22"/>
    <s v="El sistema de pagos PSE, utilizado para los casos de Enel Codensa y la Sociedad Colombiana de Arquitectos, presentó una restricción de edición que impidió descontar la retención del ICA al momento del pago. En consecuencia, se procedió con el pago total sin la deducción correspondiente."/>
    <s v="Actualizar las políticas contables para definir el tratamiento adecuado de las partidas conciliatorias bancarias, incluyendo parámetros que garanticen la consistencia y transparencia en los registros financieros, lo cual incluye la actualización del proceso de conciliación de información financiera que contemple la implementación de lineamientos operativos que establezcan puntos de control para asegurar el reconocimiento preciso y oportuno de las partidas conciliatorias bancarias."/>
    <s v="Actualización Procedimiento PD-87 Conciliación de Información y políticas contables asociadas"/>
    <s v="Procedimiento PD-87 Conciliación de Información actualizado, socializado y publicado en el SIG"/>
    <n v="1"/>
    <m/>
    <m/>
    <m/>
    <m/>
    <m/>
    <m/>
    <m/>
    <m/>
    <m/>
    <m/>
    <m/>
    <m/>
    <m/>
    <m/>
    <m/>
    <m/>
    <m/>
    <m/>
    <m/>
    <m/>
    <m/>
    <m/>
    <m/>
    <m/>
    <m/>
    <m/>
    <m/>
    <s v="El equipo de Tesorería dio inicio al proceso de revisión de los lineamientos operativos para establecer e implementar los puntos de control necesarios para evitar que se presenten diferencias entre los pagos que se realizan a través del sistema PSE y las órdenes de pago que se requieren para evitar futuras partidas conciliatorias._x000a__x000a_Para el 30 de septiembre se tiene previsto terminar la revisión de la actualización del procedimiento PD-87 de Conciliación de Información en el aspecto de conciliaciones bancarias como también la actualización de las políticas contables en cuanto al tratamiento contable adecuado de las partidas conciliatorias garantizando así la consistencia y transparencia en los registros financieros. Una vez terminada esta revisión se procederá con el proceso de vistos buenos, firmas y remisión a la Oficina Asesora de Planeación para aprobado y publicado en el Sistema Integrado de Gestión para el 30 de noviembre de 2024."/>
    <n v="0.1"/>
    <s v="EN PROCESO_x000a_EN TERMINOS"/>
    <s v="En el Procedimiento PD 87 &quot;Conciliación de información Financiera&quot; en versión 4, se incluyó la actividad 11 con punto de control en la sección 5.3 &quot;Conciliación de Informes de Tesorería y Conciliación Bancaria Contable&quot;._x000a__x000a_Actualmente se está llevando a cabo la actualización de las políticas contables._x000a_"/>
    <n v="1"/>
    <s v="CUMPLIDA"/>
    <m/>
    <n v="1"/>
    <x v="1"/>
    <d v="2024-04-11T00:00:00"/>
    <d v="2024-12-31T00:00:00"/>
    <s v="Subgerencia de Gestión Corporativa - Dirección Financiera - Tesorería"/>
  </r>
  <r>
    <n v="10"/>
    <n v="263"/>
    <x v="1"/>
    <x v="2"/>
    <x v="8"/>
    <n v="1"/>
    <s v="Hallazgo administrativo por no reportar la operación recíproca con Aguas de Bogotá en el Formato CGN_2015_002"/>
    <s v="La Empresa no reportó la operación recíproca con Aguas de Bogotá en el Formato CGN_2015_002 con corte a diciembre 31 de 2023, debido a que para el reporte de dicha operación se tuvo en cuenta lo informado por dicha Empresa, mediante correo del 2 de febrero de 2024, en el cual indicó que la cuenta 122413 no hace parte del reporte de información recíproca; por lo tanto, con el fin de minimizar los saldos por conciliar en operaciones recíprocas no se reportó el valor de $5.000.000."/>
    <s v="Establecer lineamientos de operación en el procedimiento de Conciliación de Información Financiera, en los cuales se fijen puntos de control para el correcto reporte de las operaciones recíprocas que se tengan con las entidades del orden nacional y distrital."/>
    <s v="Actualización Procedimiento PD-87 Conciliación de Información y políticas contables asociadas"/>
    <s v="Procedimiento PD-87 Conciliación de Información actualizado, socializado y publicado en el SIG"/>
    <n v="1"/>
    <m/>
    <m/>
    <m/>
    <m/>
    <m/>
    <m/>
    <m/>
    <m/>
    <m/>
    <m/>
    <m/>
    <m/>
    <m/>
    <m/>
    <m/>
    <m/>
    <m/>
    <m/>
    <m/>
    <m/>
    <m/>
    <m/>
    <m/>
    <m/>
    <m/>
    <m/>
    <m/>
    <s v="1. En el formato CGN 002 Operaciones Recíprocas, con corte a marzo 31 de 2024, se reportó el valor de $5.000.000 a nombre de la Empresa Aguas de Bogotá.  De igual forma se seguirá reportando dicha información en forma trimestral a través del formato CGN2015_002 emitido por la GCN._x000a__x000a_2. Se actualizó el Procedimiento PD-87 Conciliación de Información en los siguientes aspectos:_x000a_* Se incorporaron los lineamientos No. 12, 13 y 14 correspondientes al reporte de operaciones recíprocas._x000a_* En el numeral 5.12 Conciliación de Operaciones Recíprocas se adicionaron las actividades 2 y 3, esta última con punto de control._x000a__x000a_3. El 7 de junio de 2024, se envió el procedimiento actualizado a la Subgerencia de Gestión Corporativa para ser remitido a la Oficina Asesora de Planeación, y a la fecha está pendiente la contratación (Esperanza Peña - OAP), para que nos indique si hay alguna observación al procedimiento actualizado, de lo contrario, que siga su curso en temas de formalización hasta que sea aprobado y publicado en el Sistema Integrado de Gestión._x000a__x000a_Una vez se cuente con dicho proceso aprobado y publicado en el Sistema Integrado de Gestión, se enviará a la Oficina de Control Interno."/>
    <n v="0.4"/>
    <s v="EN PROCESO_x000a_EN TERMINOS"/>
    <s v="El procedimiento PD-87 &quot;Conciliación de Información Financiera&quot; en versión 4, ya se encuentra actualizado, aprobado y publicado en la intranet desde el 26 de agosto de 2024._x000a__x000a_Este procedimiento se actualizó en los siguientes aspectos:_x000a_• En el numeral 2 &quot;Lineamientos o Políticas de operación&quot;, se incorporaron los lineamientos 11, 12 y 13 correspondientes al reporte de operaciones recíprocas._x000a_• En el numeral 5.12 &quot;Conciliación de Operaciones Recíprocas&quot;, se adicionaron las actividades 2 y 3, esta última con punto de control."/>
    <n v="1"/>
    <s v="CUMPLIDA"/>
    <m/>
    <n v="1"/>
    <x v="1"/>
    <d v="2024-04-11T00:00:00"/>
    <d v="2024-12-31T00:00:00"/>
    <s v="Subgerencia de Gestión Corporativa - Dirección Financiera - Contabilidad"/>
  </r>
  <r>
    <n v="11"/>
    <n v="263"/>
    <x v="1"/>
    <x v="2"/>
    <x v="9"/>
    <n v="1"/>
    <s v="Hallazgo administrativo por deficiencias en la implementación del procedimiento PD-46 Administración Presupuestal versión 4"/>
    <s v="Deficiencias en la implementación del procedimiento PD-46 Administración Presupuestal versión 4"/>
    <s v="Actualizar el procedimiento PD-46 con puntos de control para la liquidación de saldos de cuentas por pagar presupuestales."/>
    <s v="Procedimiento PD-46 Administración Presupuestal actualizado."/>
    <s v="Procedimiento PD-46 Administración Presupuestal aprobado y publicado en el Sistema Integrado de Gestión"/>
    <n v="1"/>
    <m/>
    <m/>
    <m/>
    <m/>
    <m/>
    <m/>
    <m/>
    <m/>
    <m/>
    <m/>
    <m/>
    <m/>
    <m/>
    <m/>
    <m/>
    <m/>
    <m/>
    <m/>
    <m/>
    <m/>
    <m/>
    <m/>
    <m/>
    <m/>
    <m/>
    <m/>
    <m/>
    <s v="Se realizó una reunión el pasado 11 de junio de 2024 con el fin de identificar las actividades susceptibles de ser modificadas en el marco del Plan de Mejoramiento y aquellas que permitan optimizar el procedimiento PD-46."/>
    <n v="0.2"/>
    <s v="EN PROCESO_x000a_EN TERMINOS"/>
    <s v="En el mes de septiembre de 2024 se inicia la actualización del procedimiento PD-46 Administración Presupuestal; a la fecha de este reporte se continua en proceso de actualización para formalizar en el último trimestre de 2024 en SIG."/>
    <n v="0.3"/>
    <s v="EN PROCESO_x000a_EN TERMINOS"/>
    <s v="Se actualizó el procedimiento PD-46 teniendo en cuenta la nueva estructura de la  Empresa, el mejoramiento contínuo de las actividades y las observaciones de la Contraloría de Bogotá D.C.  Se encuentra pendiente la validación y aprobación de la versión 5 para  actualización de los documentos del SIG"/>
    <n v="0.9"/>
    <x v="2"/>
    <d v="2024-04-11T00:00:00"/>
    <d v="2024-12-31T00:00:00"/>
    <s v="Dirección Financiera - Presupuesto"/>
  </r>
  <r>
    <n v="12"/>
    <n v="263"/>
    <x v="1"/>
    <x v="2"/>
    <x v="10"/>
    <n v="1"/>
    <s v="Hallazgo administrativo con presunta incidencia disciplinaria por sobrecostos al incluir en el estudio de mercado un perfil no requerido en la invitación, ni en el contrato de interventoría No. 137 de 2022"/>
    <s v="No se discriminó la totalidad del recurso humano requerido en los términos definitivos utilizados en el costeo, dado que no se estableció un perfil."/>
    <s v="Elaborar y formalizar en el SIG un anexo técnico tipo que entre otras, incluya la instrucción que asegure que los perfiles del personal requerido coincidan con los del personal establecido en el estudio de mercado."/>
    <s v="Anexo técnico implementado"/>
    <s v="Número de anexos técnicos diligenciados/ Número de procesos tramitados"/>
    <n v="1"/>
    <m/>
    <m/>
    <m/>
    <m/>
    <m/>
    <m/>
    <m/>
    <m/>
    <m/>
    <m/>
    <m/>
    <m/>
    <m/>
    <m/>
    <m/>
    <m/>
    <m/>
    <m/>
    <m/>
    <m/>
    <m/>
    <m/>
    <m/>
    <m/>
    <m/>
    <m/>
    <m/>
    <s v="Se elaboró un documento borrador de anexo técnico tipo que incluye dentro de su formato la especificación y comparación de personal necesario para la ejecución de los proyectos. Dicho formato se encuentra en revisión por parte de la Subgerencia de Ejecución de Proyectos y, de acuerdo con el plan de trabajo, será publicado en el tercer trimestre de 2024 en la intranet de RenoBo para que sea empleado en los futuros procesos de contratación en ejecución de proyectos. "/>
    <n v="0.3"/>
    <s v="EN PROCESO_x000a_EN TERMINOS"/>
    <s v="Se adelantó revisión del documento borrador de anexo técnico tipo que incluye dentro de su formato la especificación y comparación de personal necesario para la ejecución de los proyectos. Dicho formato se encuentra en revisión por parte de la Subgerencia de Ejecución de Proyectos y, de acuerdo con el plan de trabajo, será publicado en la intranet de RenoBo el último trimestre de 2024 para que sea empleado en los futuros procesos de contratación en ejecución de proyectos tanto de obra como de interventoría._x000a__x000a_Pendiente reunión de seguimiento que se llevará a cabo el 16 de octubre de 2024 para revisión y ajuste final al documento con Directores Técnicos del Área de la Subgerencia de Ejecución de Proyectos para posterior aprobación y cargue."/>
    <n v="0.5"/>
    <s v="EN PROCESO_x000a_EN TERMINOS"/>
    <m/>
    <m/>
    <x v="3"/>
    <d v="2024-04-11T00:00:00"/>
    <d v="2025-04-10T00:00:00"/>
    <s v="Subgerencia de Ejecución de Proyectos"/>
  </r>
  <r>
    <n v="13"/>
    <n v="263"/>
    <x v="1"/>
    <x v="2"/>
    <x v="10"/>
    <n v="2"/>
    <s v="Hallazgo administrativo con presunta incidencia disciplinaria por sobrecostos al incluir en el estudio de mercado un perfil no requerido en la invitación, ni en el contrato de interventoría No. 137 de 2022"/>
    <s v="No se discriminó la totalidad del recurso humano requerido en los términos definitivos utilizados en el costeo, dado que no se estableció un perfil."/>
    <s v="Realizar mesas de trabajo para socialización de los documentos que componen la estructuración del proceso de selección."/>
    <s v="2 Mesas de trabajo"/>
    <s v="Mesas realizadas / mesas programadas"/>
    <n v="1"/>
    <m/>
    <m/>
    <m/>
    <m/>
    <m/>
    <m/>
    <m/>
    <m/>
    <m/>
    <m/>
    <m/>
    <m/>
    <m/>
    <m/>
    <m/>
    <m/>
    <m/>
    <m/>
    <m/>
    <m/>
    <m/>
    <m/>
    <m/>
    <m/>
    <m/>
    <m/>
    <m/>
    <s v="No se programaron mesas de trabajo durante el período de reporte. Se programarán y realizarán en el segundo semestre de 2024 teniendo en cuenta el término de la actividad de elaboración del documento técnico de borrador de anexo técnico, ya que hasta ese período se contará con la versión definitiva de dicho documento."/>
    <n v="0"/>
    <s v="EN PROCESO_x000a_EN TERMINOS"/>
    <s v="Durante la vigencia 2024 se socializó en intranet el video &quot;¡Conoce más de sobre el Equipo Técnico de Abastecimiento!&quot; lo cual buscaba dar a conocer a la Empresa la nueva forma de estructurar procesos desde la Dirección de Contratación. _x000a_http://10.115.245.74/videos/conoce-mas-de-sobre-el-equipo-tecnico-de-abastecimiento_x000a__x000a_Se adelantarán mesas de trabajo en octubre y noviembre de 2024 para socialización de los documentos que componen la estructuración del proceso de selección."/>
    <n v="0.1"/>
    <s v="EN PROCESO_x000a_EN TERMINOS"/>
    <s v="El 8 de octubre se celebró la primera mesa de trabajo sobre los documentos que componen la estructuración del proceso de selección RENOBO-IP-05-2024 que tiene como objeto CONTRATAR POR EL SISTEMA DE PRECIOS UNITARIOS FIJOS SIN FORMULA DE REAJUSTE LA CONSTRUCCIÓN DE LA RAMPA DEL COLEGIO DISTRITAL LA CANDELARIA, SEDE A - LA CONCORDIA Y OBRAS COMPLEMENTARIAS en la cual participaron los profesionales de la Dirección Técnica de Gestión de Proyectos de la Empresa y fueron revisados los estudios previos, el anexo técnico y la publicación del proyecto de términos de referencia."/>
    <n v="0.5"/>
    <x v="3"/>
    <d v="2024-04-11T00:00:00"/>
    <d v="2025-04-10T00:00:00"/>
    <s v="Subgerencia de Ejecución de Proyectos - Dirección de Contratación"/>
  </r>
  <r>
    <n v="14"/>
    <n v="263"/>
    <x v="1"/>
    <x v="2"/>
    <x v="11"/>
    <n v="1"/>
    <s v="Hallazgo administrativo por incumplimiento al procedimiento PD-94 – Publicación de informes y pagos a contratista a través de plataforma SECOP II o su equivalente"/>
    <s v="Desconocimiento de las actividades enmarcadas en el procedimiento PD-94 – Publicación de informes y pagos a contratista a través de plataforma SECOP II o su equivalente y su oportuna y adecuada aplicación por parte de los responsables"/>
    <s v="Adelantar talleres prácticos con los supervisores para dar a conocer la aplicación del Procedimiento PD-94 – Publicación de informes y pagos a contratista a través de plataforma SECOP II o su equivalente."/>
    <s v="2 Talleres prácticos dirigidos a los supervisores para dar a conocer el PD-94 "/>
    <s v="Número de talleres efectuados / Número de talleres programadas"/>
    <n v="1"/>
    <m/>
    <m/>
    <m/>
    <m/>
    <m/>
    <m/>
    <m/>
    <m/>
    <m/>
    <m/>
    <m/>
    <m/>
    <m/>
    <m/>
    <m/>
    <m/>
    <m/>
    <m/>
    <m/>
    <m/>
    <m/>
    <m/>
    <m/>
    <m/>
    <m/>
    <m/>
    <m/>
    <s v="Sin reporte de avance"/>
    <n v="0"/>
    <s v="EN PROCESO_x000a_EN TERMINOS"/>
    <s v="El 29 de agosto de 2024 se adelantó el primer taller práctico de socialización del Procedimiento del PD- 94 &quot;Publicación de informes y pagos a contratistas a través de plataforma SECOP II o su equivalente&quot; para supervisores y apoyo a la supervisión."/>
    <n v="0.5"/>
    <s v="EN PROCESO_x000a_EN TERMINOS"/>
    <s v="El 16 de octubre se llevó a cabo en el Salón Krystal la capacitación presencial dirigida a los supervisores de la Empresa. La presente capacitación fue impartida por los profesionales de la Dirección de Contratación en la cual se socializaron aspectos sobre el Procedimiento del PD- 94 &quot;Publicación de informes y pagos a contratistas a través de plataforma SECOP II o su equivalente&quot; para supervisores y apoyo a la supervisión."/>
    <n v="1"/>
    <x v="1"/>
    <d v="2024-04-11T00:00:00"/>
    <d v="2024-12-31T00:00:00"/>
    <s v="Dirección de Contratación "/>
  </r>
  <r>
    <n v="15"/>
    <n v="263"/>
    <x v="1"/>
    <x v="2"/>
    <x v="12"/>
    <n v="1"/>
    <s v="Hallazgo administrativo con presunta incidencia disciplinaria por vulnerar la finalidad prevista para los estudios previos, en los contratos de prestación de servicios Números 109 de 2022 y 270 de 2023"/>
    <s v="Debilidad en el diligenciamiento del formato de &quot;Estudio Previo&quot;, por parte de la Oficina Asesora de Comunicaciones."/>
    <s v="Realizar una jornada de socialización del formato actual de estudios previos dirigido a la Oficina Asesora de Relacionamiento y Comunicaciones."/>
    <s v="1 Jornada de Socialización"/>
    <s v="Número de socializaciones efectuadas / Numero de socializaciones programadas"/>
    <n v="1"/>
    <m/>
    <m/>
    <m/>
    <m/>
    <m/>
    <m/>
    <m/>
    <m/>
    <m/>
    <m/>
    <m/>
    <m/>
    <m/>
    <m/>
    <m/>
    <m/>
    <m/>
    <m/>
    <m/>
    <m/>
    <m/>
    <m/>
    <m/>
    <m/>
    <m/>
    <m/>
    <m/>
    <s v="Sin reporte de avance"/>
    <n v="0"/>
    <s v="EN PROCESO_x000a_EN TERMINOS"/>
    <s v="Se realizó una jornada de socialización del formato actual de estudios previos dirigido a la Oficina Asesora de Relacionamiento y Comunicaciones, el 2 de octubre de 2024."/>
    <n v="1"/>
    <s v="CUMPLIDA"/>
    <m/>
    <n v="1"/>
    <x v="1"/>
    <d v="2024-04-11T00:00:00"/>
    <d v="2024-12-31T00:00:00"/>
    <s v="Dirección de Contratación - Oficina Asesora de Relacionamiento y Comunicaciones"/>
  </r>
  <r>
    <n v="16"/>
    <n v="263"/>
    <x v="1"/>
    <x v="2"/>
    <x v="13"/>
    <n v="1"/>
    <s v="Hallazgo administrativo con incidencia fiscal por valor de $98.628.250 y presunta incidencia disciplinaria por falencias en el estudio de mercado y duplicidad en un ítem denominado “Acompañamiento en la implementación del plan estratégico de comunicaciones por dos meses” y la falta de soporte en la ejecución del mismo"/>
    <s v="Debilidad en la revision de los documentos precontractuales y contractuales por parte de las areas interesadas."/>
    <s v="Solicitar capacitación y acompañamiento para las diferentes áreas de la Empresa, en temas contractuales."/>
    <s v="1 Capacitación y acompañamiento"/>
    <s v="Capacitación y Acompañamientos recibidos / Capacitación y Acompañamientos solicitados"/>
    <n v="1"/>
    <m/>
    <m/>
    <m/>
    <m/>
    <m/>
    <m/>
    <m/>
    <m/>
    <m/>
    <m/>
    <m/>
    <m/>
    <m/>
    <m/>
    <m/>
    <m/>
    <m/>
    <m/>
    <m/>
    <m/>
    <m/>
    <m/>
    <m/>
    <m/>
    <m/>
    <m/>
    <m/>
    <s v="Sin reporte de avance"/>
    <n v="0"/>
    <s v="EN PROCESO_x000a_EN TERMINOS"/>
    <s v="Se socializó una pieza comunicativa poniendo a disposición de la Empresa el acompañamiento de la Dirección de Contratación; adicionalmente, por cada proceso contractual se realiza el acompañamiento por parte de la Dirección."/>
    <n v="0.4"/>
    <s v="EN PROCESO_x000a_EN TERMINOS"/>
    <s v="1. El 29 de agosto la Dirección Predial asistió al taller práctico para el manejo de Secop II   dirigido a supervisores y apoyos  a la supervisión, citado por la Dirección de Contratación._x000a__x000a_2. El 16 de octubre la Dirección de Contratación realizó capacitación para revisar temas relevantes de la gestión contractual en todas sus etapas, tales como:_x000a_a. Generalidades y normatividad aplicable_x000a_b. Buenas prácticas en la supervisión contractual, especialmente la importancia del seguimiento financiero de los compromisos adquiridos._x000a_c. Liquidación de contratos, cierre de expediente y cierre final de las obligaciones financieras._x000a__x000a_El 24 de octubre  se llevó a cabo una reunión programada por Dirección Técnica Comercial,  en la que la Directora de Contratación y miembros de su equipo,  socializaron las modalidades aplicables a la gestión comercial, contempladas  en el Manual de Contratación y Gestión de Negocios vigente."/>
    <n v="1"/>
    <x v="1"/>
    <d v="2024-04-11T00:00:00"/>
    <d v="2024-12-31T00:00:00"/>
    <s v="Subgerencia de Gestion Corporativa- Todas las áreas"/>
  </r>
  <r>
    <n v="17"/>
    <n v="263"/>
    <x v="1"/>
    <x v="2"/>
    <x v="13"/>
    <n v="2"/>
    <s v="Hallazgo administrativo con incidencia fiscal por valor de $98.628.250 y presunta incidencia disciplinaria por falencias en el estudio de mercado y duplicidad en un ítem denominado “Acompañamiento en la implementación del plan estratégico de comunicaciones por dos meses” y la falta de soporte en la ejecución del mismo"/>
    <s v="Debilidad en la estructuracion de los anexos técnicos "/>
    <s v="Elaborar y disponer de los anexos necesarios que justifiquen y soporten los aspectos técnicos, económicos y jurídicos asociados con la contratación a realizar, debidamente suscritos por quien corresponda."/>
    <s v="Elaboración de anexos técnicos que se consideren necesarios para soportar el proceso de contratación"/>
    <s v="Procesos contractuales con anexos técnicos elaborados / Procesos contractuales adelantados"/>
    <n v="1"/>
    <m/>
    <m/>
    <m/>
    <m/>
    <m/>
    <m/>
    <m/>
    <m/>
    <m/>
    <m/>
    <m/>
    <m/>
    <m/>
    <m/>
    <m/>
    <m/>
    <m/>
    <m/>
    <m/>
    <m/>
    <m/>
    <m/>
    <m/>
    <m/>
    <m/>
    <m/>
    <m/>
    <s v="Sin reporte de avance"/>
    <n v="0"/>
    <s v="EN PROCESO_x000a_EN TERMINOS"/>
    <s v="Se relacionan los procesos adelantados tanto de Contratación Directa como de Procesos Competitivos, con los anexos técnicos los cuales se encuentran dispuestos en SECOP._x000a__x000a_Específicamente, la Dirección Técnica de Gestión Predial en el proceso de selección RENOBO-IP-03-2024 elaboró los anexos técnicos requeridos para justificar y soportar los aspectos técnicos, económicos y jurídicos de la contratación a celebrar, los cuales se publicaron en la plataforma SECOP II."/>
    <n v="0.9"/>
    <s v="EN PROCESO_x000a_EN TERMINOS"/>
    <s v="_x000a_En SECOP II bajo el número PAD-EC-CD-06-2024 se publicó el proceso del contrato 001-2024, con los correspondientes estudios y documentación previa para la Contratación Directa (archivo pdf PAQUETE 1 ESTUDIOS Y DOCUMENTOS PREVIOS) https://community.secop.gov.co/Public/Tendering/ContractNoticeManagement/Index?currentLanguage=es-CO&amp;Page=login&amp;Country=CO&amp;SkinName=CCE_x000a__x000a_En el mes de noviembre se públicó el proceso de Invitación Pública  RENOBO-IP-07-2024 en SECOP II .El anexo técnico firmado se encuentra publicados en el link de SECOP II  https://community.secop.gov.co/Public/Tendering/OpportunityDetail/Index?noticeUID=CO1.NTC.7090595&amp;isFromPublicArea=True&amp;isModal=False"/>
    <n v="1"/>
    <x v="1"/>
    <d v="2024-04-11T00:00:00"/>
    <d v="2024-12-31T00:00:00"/>
    <s v="Todas las áreas"/>
  </r>
  <r>
    <n v="18"/>
    <n v="263"/>
    <x v="1"/>
    <x v="2"/>
    <x v="13"/>
    <n v="3"/>
    <s v="Hallazgo administrativo con incidencia fiscal por valor de $98.628.250 y presunta incidencia disciplinaria por falencias en el estudio de mercado y duplicidad en un ítem denominado “Acompañamiento en la implementación del plan estratégico de comunicaciones por dos meses” y la falta de soporte en la ejecución del mismo"/>
    <s v="Debilidad en los controles establecidos para la revision de documentos precontractuales presentados para el proceso de contratacion"/>
    <s v="Fortalecer la gestión contractual de la Asesora de Relacionamiento y Comunicaciones, mediante la realización de mesas de trabajo internas, para revisión documental de dicha gestión, durante sus diferentes etapas."/>
    <s v="Mesas de trabajo"/>
    <s v="Mesas realizadas / Procesos Contractuales adelantados"/>
    <n v="1"/>
    <m/>
    <m/>
    <m/>
    <m/>
    <m/>
    <m/>
    <m/>
    <m/>
    <m/>
    <m/>
    <m/>
    <m/>
    <m/>
    <m/>
    <m/>
    <m/>
    <m/>
    <m/>
    <m/>
    <m/>
    <m/>
    <m/>
    <m/>
    <m/>
    <m/>
    <m/>
    <m/>
    <s v="Sin reporte de avance"/>
    <n v="0"/>
    <s v="EN PROCESO_x000a_EN TERMINOS"/>
    <s v="Se aportan las constancias de mesas de trabajo adelantadas en lo corrido de la vigencia 2024, para cinco (5) procesos de Invitación Simplificada y tres (3) procesos de Invitación Pública._x000a__x000a_Específicamente para el proceso de selección RENOBO-IP-03-2024 se realizaron mesas de trabajo con la Dirección de Contratación parala revisión de los documentos pre contractuales y anexos técnicos, económicos y jurídicos de la contratación a celebrar, previo y durante su publicación en SECOP II."/>
    <n v="0.8"/>
    <s v="EN PROCESO_x000a_EN TERMINOS"/>
    <s v="Se aportan las constancias de mesas de trabajo adelantadas entre octubre y diciembre, para un  (1) proceso de Invitación Simplificada (RENOBO IS-07-2024) y tres (3) procesos de Invitación Pública. (RENOBO – IP –05 – 2024, RENOBO IP-06-2024, RENOBO-IP-07-2024)_x000a__x000a_En el trimestre octubre-diciembre la Dirección Comercial realizó mesas de trabajo con la Dirección de Contratación para el proceso de arrendamiento del predio en  Calle 72 (que fue publicado en SECOP II como  RENOBO-IP-07-2024), de acuerdo con las agendas que se adjuntan :_x000a_* 13_11_2024 Mesa de trabajo arrendamiento calle 72_x000a_* 18_11_2024 Revision arrendamiento Calle 72_x000a_* 29_11_2024 Mesa de trabajo arrendamiento Calle72_x000a_* 2_12_2024 mesa de trabajo observaciones proceso Calle72_x000a_* 9_12_2024 Mesa de trabajo arrendamiento Calle72"/>
    <n v="1"/>
    <x v="1"/>
    <d v="2024-04-11T00:00:00"/>
    <d v="2024-12-31T00:00:00"/>
    <s v="Todas las áreas - Dirección de Contratación"/>
  </r>
  <r>
    <n v="19"/>
    <n v="263"/>
    <x v="1"/>
    <x v="3"/>
    <x v="14"/>
    <n v="1"/>
    <s v="Hallazgo Administrativo por fallas en la planeación contractual, por estudios insuficientes de viabilidad del Contrato de Colaboración Empresarial No. 430-2023 en contravía de las disposiciones de los artículos 2 y 209 de la Constitución Política de Colombia"/>
    <s v="Limitaciones para lograr una etapa de planeación coherente y exhaustiva que permitiera llevar con toda seguridad un proceso exitoso. Aunque se establecieron e identificaron riesgos no se contó con acciones de mitigación."/>
    <s v="Incluir en la matriz de riesgos de los procesos de contratación adelantados por la Empresa, en el marco de la vinculación para el desarrollo de proyectos inmobiliarios, el riesgo y las acciones de mitigación asociadas, correspondientes a la gestión de los recursos necesarios para adelantar el proyecto incluido la gestión predial efectiva, que deben ser aplicadas de acuerdo con la naturaleza de cada proceso."/>
    <s v="Matrices de riesgo y mitigación asociada a los procesos ejecutados"/>
    <s v="(Matriz de riesgo con acciones de mitigación / número de procesos adelantados)*100"/>
    <n v="1"/>
    <m/>
    <m/>
    <m/>
    <m/>
    <m/>
    <m/>
    <m/>
    <m/>
    <m/>
    <m/>
    <m/>
    <m/>
    <m/>
    <m/>
    <m/>
    <m/>
    <m/>
    <m/>
    <m/>
    <m/>
    <m/>
    <m/>
    <m/>
    <m/>
    <m/>
    <m/>
    <m/>
    <s v="Durante el segundo trimestre del año 2024, la Dirección Técnica de Gestión Predial, en conjunto con las Direcciones de Contratación y Estructuración de Proyectos de la Empresa, adelanta la estructuración de un proceso de selección para el desarrollo de 7 proyectos inmobiliarios de vivienda social, incluyendo dentro de la respectiva matriz, los riesgos y las acciones de mitigación asociadas, correspondientes a la gestión de los recursos necesarios para adelantar los proyectos, así como la gestión predial, que serán aplicadas de acuerdo con la naturaleza del proceso."/>
    <n v="0"/>
    <s v="EN PROCESO_x000a_EN TERMINOS"/>
    <s v="En el Anexo 3 Matriz de Riesgos publicado el 15 de agosto de 2024 dentro del proceso de selección  RENOBO-IP-03-2024, se identificaron riesgos asociados a i) la gestión de los recursos necesarios para adelantar los proyectos, y a ii) la gestión predial efectiva, con el fin de determinar el impacto que tendría la ocurrencia de los mismos tanto en el proceso de selección como en la ejecución de los proyectos, y establecer, en consecuencia, el tratamiento y las acciones de seguimiento por parte de la Empresa para su mitigación._x000a__x000a_En relación con la gestión de los recursos se definieron los siguientes riesgos:_x000a_• Posibilidad de afectación reputacional y/o económica por retrasos o posibles incumplimientos por parte del Desarrollador con los requisitos jurídicos, técnicos o financieros para declarar el &quot;punto de equilibrio&quot; e iniciar la obra._x000a_• Posibilidad de afectación reputacional, jurídica y/o económica para la Empresa por retrasos, suspensión o terminación anticipada del contrato por parte del Desarrollador una vez iniciadas las obras, por falta de recursos debido a la no aprobación de una o varias fuentes de financiación._x000a__x000a_En consecuencia, se establecieron tratamientos para mitigar su impacto: monitoreo del avance del proyecto por parte del supervisor y del comité fiduciario, así como la exigencia al Desarrollador de expedir las pólizas de cumplimiento, tanto en el Contrato de Colaboración como en el fiduciario (PAS)._x000a__x000a_Adicionalmente, la estructuración del proceso garantizó un mínimo de criterios y requisitos idóneos para evaluar la capacidad financiera y la experiencia específica de los proponentes._x000a__x000a_En relación con la adquisición predial efectiva se definió el siguiente riesgo:_x000a_• Posibilidad de afectación reputacional, jurídica y económica por la no transferencia de los inmuebles en cabeza de la Caja de la Vivienda Popular a los patrimonios autónomos destinados para la ejecución de los proyectos. _x000a__x000a_En este caso, el tratamiento establecido fue el seguimiento por parte del supervisor al cumplimiento de las obligaciones pactadas en el Convenio 322 de 2023 suscrito con la Caja de la Vivienda Popular._x000a__x000a_De acuerdo con lo anterior, la Empresa deberá garantizar la inclusión de estos riesgos en los procesos de selección que se estructuren a partir de diversas fuentes de financiación y que prevean el aporte de predios fiscales."/>
    <n v="0.8"/>
    <s v="EN PROCESO_x000a_EN TERMINOS"/>
    <s v="El proceso de selección RENOBO-IP-03-2024 fue adjudicado el 18 de octubre de 2024, dando cumplimiento al Anexo 3 Matriz de Riesgos publicado el 15 de agosto de 2024, en el cual se identificaron los riesgos asociados a la gestion de recursos y gestión predial efectiva._x000a__x000a_La Empresa continuará incluyendo estos riesgos en los procesos de selección que se estructuren a partir de diversas fuentes de financiación y que prevean el aporte de predios fiscales."/>
    <n v="1"/>
    <x v="1"/>
    <d v="2024-05-20T00:00:00"/>
    <d v="2024-12-31T00:00:00"/>
    <s v="Dirección Contratación - Dirección Técnica Predial - Dirección Técnica Estructuración de Proyectos "/>
  </r>
  <r>
    <n v="20"/>
    <n v="263"/>
    <x v="1"/>
    <x v="3"/>
    <x v="14"/>
    <n v="2"/>
    <s v="Hallazgo Administrativo por fallas en la planeación contractual, por estudios insuficientes de viabilidad del Contrato de Colaboración Empresarial No. 430-2023 en contravía de las disposiciones de los artículos 2 y 209 de la Constitución Política de Colombia"/>
    <s v="Limitaciones para lograr una etapa de planeación coherente y exhaustiva que permitiera llevar con toda seguridad un proceso exitoso. Aunque se establecieron e identificaron riesgos no se contó con acciones de mitigación."/>
    <s v="Incluir en la lista de chequeo de procesos contractuales que tienen el componente de gestión predial, un documento que identifique el cronograma para la adquisición de los predios que hacen parte del proyecto."/>
    <s v="Lista de chequeo que incluya confirmación de la disposición de cronograma de adquisición predial"/>
    <s v="Lista de chequeo actualizada, socializada y publicada en el SIG"/>
    <n v="1"/>
    <m/>
    <m/>
    <m/>
    <m/>
    <m/>
    <m/>
    <m/>
    <m/>
    <m/>
    <m/>
    <m/>
    <m/>
    <m/>
    <m/>
    <m/>
    <m/>
    <m/>
    <m/>
    <m/>
    <m/>
    <m/>
    <m/>
    <m/>
    <m/>
    <m/>
    <m/>
    <m/>
    <s v="Sin reporte de avance"/>
    <n v="0"/>
    <s v="EN PROCESO_x000a_EN TERMINOS"/>
    <s v="Se adelantó la actualización integral del formato &quot;FT-23 Lista de chequeo requisitos básicos de contratación V11&quot; y se procedió con la publicación en la Intranet de la Empresa._x000a__x000a_Se incluyo el numeral 3: &quot;Estudios previos, anexo técnico y documentos adicionales (Habilitantes y ponderables, formatos, cronograma para la adquisición predial en caso de que aplique)&quot; en el formato de CONTRATACIÓN POR PROCESO DE SELECCIÓN COMPETITIVO - INICIO DEL PROCESO."/>
    <n v="1"/>
    <s v="CUMPLIDA"/>
    <m/>
    <n v="1"/>
    <x v="1"/>
    <d v="2024-05-20T00:00:00"/>
    <d v="2024-12-31T00:00:00"/>
    <s v="Dirección de Contratación - Dirección Técnica de Estructuración de Proyectos"/>
  </r>
  <r>
    <n v="21"/>
    <n v="263"/>
    <x v="1"/>
    <x v="3"/>
    <x v="15"/>
    <n v="1"/>
    <s v="Hallazgo administrativo con presunta incidencia disciplinaria en la determinación del valor del uso del suelo"/>
    <s v="Falta de estudios técnicos, financieros y jurídicos rigurosos que garanticen la certeza sobre las condiciones del proyecto._x000a_"/>
    <s v="Actualizar el documento &quot;GI-55 Guía sobre la etapa precontractual, las modalidades de selección de contratistas y vinculación de colaboradores empresariales de la Empresa V2&quot;, incluyendo un punto de control que permita verificar la existencia del documento que justifique las modificaciones técnicas, jurídicas y/o financieras que se presenten en los procesos contractuales adelantados por la Empresa."/>
    <s v="Documento GI55 - Guía Etapa Precontractual actualizada"/>
    <s v="Guía actualizada, socializada y publicada en el SIG"/>
    <n v="1"/>
    <m/>
    <m/>
    <m/>
    <m/>
    <m/>
    <m/>
    <m/>
    <m/>
    <m/>
    <m/>
    <m/>
    <m/>
    <m/>
    <m/>
    <m/>
    <m/>
    <m/>
    <m/>
    <m/>
    <m/>
    <m/>
    <m/>
    <m/>
    <m/>
    <m/>
    <m/>
    <m/>
    <s v="Sin reporte de avance"/>
    <n v="0"/>
    <s v="EN PROCESO_x000a_EN TERMINOS"/>
    <s v="Se adelantó la revisión integral de la &quot;Guía de tramite precontractual&quot; GI-55, la cual se encuentra en actualización con los aportes de los profesionales de la Dirección de Contratación."/>
    <n v="0.5"/>
    <s v="EN PROCESO_x000a_EN TERMINOS"/>
    <s v="Se actualizó, publicó y socializó  la G-55 &quot;Guía sobre la etapa precontractual, las modalidades de selección de contratistas y vinculación de colaboradores empresariales de la Empresa&quot;. Dentro del númeral de 6 de Lineamientos Generales se incluyo que en el caso de que se realicen modificaciones técnicas, jurídicas o financieras a los documentos de un proceso de selección, la justificación de estas modificaciones deberá expresarse de manera suficiente en el documento de respuesta a observaciones. "/>
    <n v="1"/>
    <x v="1"/>
    <d v="2024-05-20T00:00:00"/>
    <d v="2024-12-31T00:00:00"/>
    <s v="Dirección de Contratación - Dirección Técnica de Estructuración de Proyectos"/>
  </r>
  <r>
    <n v="22"/>
    <n v="263"/>
    <x v="1"/>
    <x v="4"/>
    <x v="16"/>
    <n v="1"/>
    <s v="Hallazgo administrativo con presunta incidencia disciplinaria por la entrega de información incompleta en desarrollo de la Actuación Especial de Fiscalización No. 64 PAD 2024"/>
    <s v="Los Drives creados para consulta de la información por parte de la Empresa no fueron consultados de manera inmediata por el ente de control y cuando los consultaron estaban deshabilitados. Dos items del requerimiento fueron entregados de manera posterior a la fecha establecida por el ente de control. "/>
    <s v="Verificación previa de la información que será remitida al ente de control, verificando los permisos de acceso y el envío de la información completa conforme a los requerimientos establecidos.  "/>
    <s v="Requerimientos con respuesta completa y oportuna"/>
    <s v="(No. requerimientos con respuesta oportuna y completa / No. requerimientos efectuados)*100"/>
    <n v="1"/>
    <m/>
    <m/>
    <m/>
    <m/>
    <m/>
    <m/>
    <m/>
    <m/>
    <m/>
    <m/>
    <m/>
    <m/>
    <m/>
    <m/>
    <m/>
    <m/>
    <m/>
    <m/>
    <m/>
    <m/>
    <m/>
    <m/>
    <m/>
    <m/>
    <m/>
    <m/>
    <m/>
    <m/>
    <m/>
    <m/>
    <m/>
    <m/>
    <m/>
    <m/>
    <m/>
    <x v="3"/>
    <d v="2024-12-05T00:00:00"/>
    <d v="2025-11-30T00:00:00"/>
    <s v="Todas las áreas involucradas en la respuesta del requerimiento"/>
  </r>
  <r>
    <n v="23"/>
    <n v="263"/>
    <x v="1"/>
    <x v="4"/>
    <x v="16"/>
    <n v="2"/>
    <s v="Hallazgo administrativo con presunta incidencia disciplinaria por la entrega de información incompleta en desarrollo de la Actuación Especial de Fiscalización No. 64 PAD 2024"/>
    <s v="Omisiones involuntarias, fallos en la coordinación o limitaciones legales que afectaron la entrega."/>
    <s v="Generar y socializar lineamiento general para creación de formatos de lista de chequeo de los soportes que se entregan al ente de control con la respuesta de cada requerimiento, para ser avalada por quien delegue el responsable de la respuesta."/>
    <s v="Lineamiento creación formatos lista de chequeo entrega soportes respuestas entes de control"/>
    <s v=" Lineamiento generado y socializado"/>
    <n v="1"/>
    <m/>
    <m/>
    <m/>
    <m/>
    <m/>
    <m/>
    <m/>
    <m/>
    <m/>
    <m/>
    <m/>
    <m/>
    <m/>
    <m/>
    <m/>
    <m/>
    <m/>
    <m/>
    <m/>
    <m/>
    <m/>
    <m/>
    <m/>
    <m/>
    <m/>
    <m/>
    <m/>
    <m/>
    <m/>
    <m/>
    <m/>
    <m/>
    <m/>
    <m/>
    <m/>
    <x v="3"/>
    <d v="2024-12-05T00:00:00"/>
    <d v="2025-03-30T00:00:00"/>
    <s v="Dirección Administrativa y TICs"/>
  </r>
  <r>
    <n v="24"/>
    <n v="263"/>
    <x v="1"/>
    <x v="4"/>
    <x v="16"/>
    <n v="3"/>
    <s v="Hallazgo administrativo con presunta incidencia disciplinaria por la entrega de información incompleta en desarrollo de la Actuación Especial de Fiscalización No. 64 PAD 2024"/>
    <s v="Fallas técnicas, incompatibilidades o restricciones del sistema utilizado para transmitir la información requerida."/>
    <s v="Generar lineamiento general para entrega física en medio magnético (DVD,USB, etc),  posterior al radicado magnético, de soportes o información requerida por el ente de control, independientemente que en la respuesta del requerimiento se cite un link de acceso lógico (Drive).  "/>
    <s v="Lineamiento entrega física en medio magnético de los soportes de la información requerida"/>
    <s v=" Lineamiento generado y socializado"/>
    <n v="1"/>
    <m/>
    <m/>
    <m/>
    <m/>
    <m/>
    <m/>
    <m/>
    <m/>
    <m/>
    <m/>
    <m/>
    <m/>
    <m/>
    <m/>
    <m/>
    <m/>
    <m/>
    <m/>
    <m/>
    <m/>
    <m/>
    <m/>
    <m/>
    <m/>
    <m/>
    <m/>
    <m/>
    <m/>
    <m/>
    <m/>
    <m/>
    <m/>
    <m/>
    <m/>
    <m/>
    <x v="3"/>
    <d v="2024-12-05T00:00:00"/>
    <d v="2025-03-30T00:00:00"/>
    <s v="Dirección Administrativa y TICs"/>
  </r>
  <r>
    <n v="25"/>
    <n v="263"/>
    <x v="1"/>
    <x v="4"/>
    <x v="17"/>
    <n v="1"/>
    <s v="Hallazgo administrativo con incidencia fiscal por valor de $2.900.000.000 y presunta incidencia disciplinaria por la celebración y pago del contrato 01 de 2019, cuyos productos no fueron utilizado por RENOBO, en la ejecución del proyecto “Bronx Distrito Creativo”"/>
    <s v="Declaración desierta de procesos precontractuales que se desarrollaron con base en los productos entregados por la Consultoría. Productos utilizados de manera posterior en la ejecución del proyecto."/>
    <s v="Redactar una cláusula que establezca la obligación del contratante (RenoBo) de especificar entrega y cesión de los productos resultantes de dichos contratos a la entidad con la que se tenga suscrito el convenio interadministrativo y libere a la Empresa de toda responsabilidad sobre la utilización de los mismos para ser incluida en las minutas que corresponda."/>
    <s v="Cláusula obligación contratante"/>
    <s v="Claúsula obligación contratante redactada y socializada"/>
    <n v="1"/>
    <m/>
    <m/>
    <m/>
    <m/>
    <m/>
    <m/>
    <m/>
    <m/>
    <m/>
    <m/>
    <m/>
    <m/>
    <m/>
    <m/>
    <m/>
    <m/>
    <m/>
    <m/>
    <m/>
    <m/>
    <m/>
    <m/>
    <m/>
    <m/>
    <m/>
    <m/>
    <m/>
    <m/>
    <m/>
    <m/>
    <m/>
    <m/>
    <m/>
    <m/>
    <m/>
    <x v="3"/>
    <d v="2024-12-05T00:00:00"/>
    <d v="2025-03-30T00:00:00"/>
    <s v="Dirección de contratación"/>
  </r>
  <r>
    <n v="26"/>
    <n v="263"/>
    <x v="1"/>
    <x v="4"/>
    <x v="17"/>
    <n v="2"/>
    <s v="Hallazgo administrativo con incidencia fiscal por valor de $2.900.000.000 y presunta incidencia disciplinaria por la celebración y pago del contrato 01 de 2019, cuyos productos no fueron utilizado por RENOBO, en la ejecución del proyecto “Bronx Distrito Creativo”"/>
    <s v="Declaración de desierta de procesos precontractuales que se desarrollaron con base en los productos entregados por la Consultoría. Productos utilizados de manera posterior en la ejecución del proyecto."/>
    <s v="Actualizar y socializar la Guía de Gestión Integral de Proyectos de la Empresa o el documento que corresponda, respecto a los lineamientos generales para estructuración en la definición de esquemas de negocios."/>
    <s v="Guía de Gestión Integral de Proyectos o el documento que corresponda, actualizado y socializado."/>
    <s v=" _x000a_Guía o Documento actualizado y socializado"/>
    <n v="1"/>
    <m/>
    <m/>
    <m/>
    <m/>
    <m/>
    <m/>
    <m/>
    <m/>
    <m/>
    <m/>
    <m/>
    <m/>
    <m/>
    <m/>
    <m/>
    <m/>
    <m/>
    <m/>
    <m/>
    <m/>
    <m/>
    <m/>
    <m/>
    <m/>
    <m/>
    <m/>
    <m/>
    <m/>
    <m/>
    <m/>
    <m/>
    <m/>
    <m/>
    <s v="Con el fin de reportar gestiones para avanzar en el desarrollo de la presente acción se han realizado dos sesiones con las diferentes áreas que apoyan el ejercicio:_x000a__x000a_* 19/12/2024 - Se realizó sesión de contexto general de la causa del hallazgo con el fin de establecer propuestas para la hoja de ruta del cumplimiento de la acción. Esta sesión se llevó a cabo con la Oficina Asesora de Planeación y la Dirección Técnica de Estructuración de Proyectos. Se anexa citación._x000a_*08/01/2024 - Se realizó sesión donde se definió un alcance preliminar para la estructuración de los lineamientos a incluir en la guía de proyectos o el documento que se considere. Se planteó realizar una sesión adicional antes de finalizar el mes de enero para decantar ideas y avanzar en la construcción de los lineamientos. Esta sesión se llevó a cabo con la Oficina Asesora de Planeación, la Subgerencia de Ejecución de Proyectos y la Dirección Técnica de Estructuración de Proyectos. Se anexa citación y correo con conclusiones de la sesión."/>
    <n v="0.1"/>
    <x v="3"/>
    <d v="2024-12-05T00:00:00"/>
    <d v="2025-11-30T00:00:00"/>
    <s v="Dirección Técnica de Estructuración de Proyectos-Subgerencia de Planeamiento y Estructuración-OAP"/>
  </r>
  <r>
    <n v="27"/>
    <n v="263"/>
    <x v="1"/>
    <x v="4"/>
    <x v="17"/>
    <n v="3"/>
    <s v="Hallazgo administrativo con incidencia fiscal por valor de $2.900.000.000 y presunta incidencia disciplinaria por la celebración y pago del contrato 01 de 2019, cuyos productos no fueron utilizado por RENOBO, en la ejecución del proyecto “Bronx Distrito Creativo”"/>
    <s v="Dispersión de la información asociada al contrato en diferentes plataformas o actores que se involucran dentro de la ejecución del convenio y del contrato."/>
    <s v="Establecer lineamientos generales para disposición de repositorios y los responsables de la organización, administración y acceso a la información tanto de los convenios, como contratos que se deriven de ellos."/>
    <s v="Lineamiento repositorios y responsables administración información convenios y contratos.  "/>
    <s v=" Lineamiento generado y socializado"/>
    <n v="1"/>
    <m/>
    <m/>
    <m/>
    <m/>
    <m/>
    <m/>
    <m/>
    <m/>
    <m/>
    <m/>
    <m/>
    <m/>
    <m/>
    <m/>
    <m/>
    <m/>
    <m/>
    <m/>
    <m/>
    <m/>
    <m/>
    <m/>
    <m/>
    <m/>
    <m/>
    <m/>
    <m/>
    <m/>
    <m/>
    <m/>
    <m/>
    <m/>
    <m/>
    <m/>
    <m/>
    <x v="3"/>
    <d v="2024-12-05T00:00:00"/>
    <d v="2025-06-04T00:00:00"/>
    <s v="Dirección Administrativa y TICs"/>
  </r>
  <r>
    <n v="28"/>
    <n v="263"/>
    <x v="1"/>
    <x v="4"/>
    <x v="17"/>
    <n v="4"/>
    <s v="Hallazgo administrativo con incidencia fiscal por valor de $2.900.000.000 y presunta incidencia disciplinaria por la celebración y pago del contrato 01 de 2019, cuyos productos no fueron utilizado por RENOBO, en la ejecución del proyecto “Bronx Distrito Creativo”"/>
    <s v="Dispersión de la información asociada al contrato en diferentes plataformas o actores que se involucran dentro de la ejecución del convenio y del contrato."/>
    <s v="Implementar lineamientos y directrices generales definidos para la organización, administración, disposición y acceso a la información relacionada con los convenios y los contratos derivados de estos."/>
    <s v="Convenios y contratos derivados debidamente organizados y almacenados en el repositorio"/>
    <s v="(Número de convenios y contratos derivados debidamente organizados y almacenados en el repositorio/ Número de convenios y contratos vigentes)*100"/>
    <n v="1"/>
    <m/>
    <m/>
    <m/>
    <m/>
    <m/>
    <m/>
    <m/>
    <m/>
    <m/>
    <m/>
    <m/>
    <m/>
    <m/>
    <m/>
    <m/>
    <m/>
    <m/>
    <m/>
    <m/>
    <m/>
    <m/>
    <m/>
    <m/>
    <m/>
    <m/>
    <m/>
    <m/>
    <m/>
    <m/>
    <m/>
    <m/>
    <m/>
    <m/>
    <m/>
    <m/>
    <x v="3"/>
    <d v="2024-12-05T00:00:00"/>
    <d v="2025-12-04T00:00:00"/>
    <s v="_x000a_Supervisores de convenios y contratos"/>
  </r>
  <r>
    <n v="29"/>
    <n v="263"/>
    <x v="1"/>
    <x v="4"/>
    <x v="18"/>
    <n v="1"/>
    <s v="Hallazgo administrativo y fiscal con presunta incidencia disciplinaria por falta de planeación en la suscripción y pago de los contratos No. PAD-BDC-01-2020 PAD – BDC-02-2020, por valor de $1.300.640.425, por invertir recursos en obras que serían desmontadas al iniciar el contrato de obra que tuvo por objeto la intervención total del bien de interés cultural"/>
    <s v="No utilización de materiales de obra del contrato de primeros auxilios en el contrato de obra subsiguiente al mismo."/>
    <s v="Actualizar y socializar el procedimiento de ejecución de obra, incluyendo los lineamientos relacionados con la naturaleza de los contratos de primeros auxilios para los bienes de interés cultural."/>
    <s v="Procedimiento de ejecución de obra actualizado  "/>
    <s v="Procedimiento de ejecución de obra actualizado y socializado en el SIG"/>
    <n v="1"/>
    <m/>
    <m/>
    <m/>
    <m/>
    <m/>
    <m/>
    <m/>
    <m/>
    <m/>
    <m/>
    <m/>
    <m/>
    <m/>
    <m/>
    <m/>
    <m/>
    <m/>
    <m/>
    <m/>
    <m/>
    <m/>
    <m/>
    <m/>
    <m/>
    <m/>
    <m/>
    <m/>
    <m/>
    <m/>
    <m/>
    <m/>
    <m/>
    <m/>
    <m/>
    <m/>
    <x v="3"/>
    <d v="2024-12-05T00:00:00"/>
    <d v="2025-06-30T00:00:00"/>
    <s v="Subgerencia de Ejecución de Proyectos "/>
  </r>
  <r>
    <n v="30"/>
    <n v="263"/>
    <x v="1"/>
    <x v="4"/>
    <x v="19"/>
    <n v="1"/>
    <s v="Hallazgo administrativo con incidencia fiscal y presunta disciplinaria por el reembolso efectuado al Contratista por la compra de equipos por la suma de $46.817.700"/>
    <s v="No se incluyó en la propuesta asociada al contrato un cuadro detallado con la descripción de cada uno de los costos reembolsables"/>
    <s v="Elaborar y socializar Circular unificada señalando los lineamientos generales para los pagos de costos reembolsables."/>
    <s v="Circular unificada lineamientos costos reembolsables"/>
    <s v="Circular elaborada y socializada"/>
    <n v="1"/>
    <m/>
    <m/>
    <m/>
    <m/>
    <m/>
    <m/>
    <m/>
    <m/>
    <m/>
    <m/>
    <m/>
    <m/>
    <m/>
    <m/>
    <m/>
    <m/>
    <m/>
    <m/>
    <m/>
    <m/>
    <m/>
    <m/>
    <m/>
    <m/>
    <m/>
    <m/>
    <m/>
    <m/>
    <m/>
    <m/>
    <m/>
    <m/>
    <m/>
    <m/>
    <m/>
    <x v="3"/>
    <d v="2024-12-05T00:00:00"/>
    <d v="2025-09-30T00:00:00"/>
    <s v="Subgerencia de Gestión Corporativa - Dirección Financiera"/>
  </r>
  <r>
    <n v="31"/>
    <n v="263"/>
    <x v="1"/>
    <x v="4"/>
    <x v="20"/>
    <n v="1"/>
    <s v="Hallazgo administrativo y fiscal con presunta incidencia disciplinaria por sobrecostos en el pago de alquiler de equipos por valor de $22.253.000, en el Contrato 020 de 2022"/>
    <s v="Carencia de documentación detallada frente a las características de los servicios contratados."/>
    <s v="Elaborar y socializar una circular que incluya los lineamientos generales para la generación, administración y manejo de la información de los Comités de Compras y Contrataciones de los proyectos con contratos de administración delegada."/>
    <s v="Circular lineamientos en Comités de Compras y Contrataciones"/>
    <s v="Circular elaborada y socializada"/>
    <n v="1"/>
    <m/>
    <m/>
    <m/>
    <m/>
    <m/>
    <m/>
    <m/>
    <m/>
    <m/>
    <m/>
    <m/>
    <m/>
    <m/>
    <m/>
    <m/>
    <m/>
    <m/>
    <m/>
    <m/>
    <m/>
    <m/>
    <m/>
    <m/>
    <m/>
    <m/>
    <m/>
    <m/>
    <m/>
    <m/>
    <m/>
    <m/>
    <m/>
    <m/>
    <m/>
    <m/>
    <x v="3"/>
    <d v="2024-12-05T00:00:00"/>
    <d v="2025-06-30T00:00:00"/>
    <s v="Subgerencia de Ejecución de Proyectos - Dirección de Contratación"/>
  </r>
  <r>
    <n v="32"/>
    <n v="263"/>
    <x v="1"/>
    <x v="4"/>
    <x v="21"/>
    <n v="1"/>
    <s v="Hallazgo administrativo, con presunta incidencia disciplinaria, por debilidades en el control y seguimiento de la publicación de la totalidad de los documentos contractuales en el SECOP II"/>
    <s v="Presuntas debilidades en el control y seguimiento de la publicación de la totalidad de los documentos contractuales en el SECOP II."/>
    <s v="Socializar a las partes interesadas la instrucción para el control y seguimiento de la publicación de la totalidad de los documentos contractuales en el SECOP II dirigido a los supervisores y apoyos a la supervisión."/>
    <s v="Acta socialización sobre publicación de totalidad de documentos en la plataforma SECOP"/>
    <s v="Acta de socialización"/>
    <n v="1"/>
    <m/>
    <m/>
    <m/>
    <m/>
    <m/>
    <m/>
    <m/>
    <m/>
    <m/>
    <m/>
    <m/>
    <m/>
    <m/>
    <m/>
    <m/>
    <m/>
    <m/>
    <m/>
    <m/>
    <m/>
    <m/>
    <m/>
    <m/>
    <m/>
    <m/>
    <m/>
    <m/>
    <m/>
    <m/>
    <m/>
    <m/>
    <m/>
    <m/>
    <m/>
    <m/>
    <x v="3"/>
    <d v="2024-12-05T00:00:00"/>
    <d v="2025-03-31T00:00:00"/>
    <s v="Subgerencia de Ejecución de Proyectos "/>
  </r>
  <r>
    <n v="33"/>
    <n v="263"/>
    <x v="1"/>
    <x v="4"/>
    <x v="22"/>
    <n v="1"/>
    <s v="Hallazgo administrativo, con presunta incidencia disciplinaria, por debilidades en el control y seguimiento en la obligación de actualizar las garantías exigidas para la ejecución del contrato"/>
    <s v="Presuntas debilidades en el control y seguimiento en la obligación de actualizar las garantías exigidas para la ejecución del contrato."/>
    <s v="Socializar a las partes interesadas la instrucción para el control y seguimiento en la obligación de actualizar las garantías exigidas para la ejecución del contrato, dirigido a los supervisores y apoyos a la supervisión."/>
    <s v="Acta socialización sobre actualización de garantías en ejecución del contrato"/>
    <s v="Acta de socialización"/>
    <n v="1"/>
    <m/>
    <m/>
    <m/>
    <m/>
    <m/>
    <m/>
    <m/>
    <m/>
    <m/>
    <m/>
    <m/>
    <m/>
    <m/>
    <m/>
    <m/>
    <m/>
    <m/>
    <m/>
    <m/>
    <m/>
    <m/>
    <m/>
    <m/>
    <m/>
    <m/>
    <m/>
    <m/>
    <m/>
    <m/>
    <m/>
    <m/>
    <m/>
    <m/>
    <m/>
    <m/>
    <x v="3"/>
    <d v="2024-12-05T00:00:00"/>
    <d v="2025-03-31T00:00:00"/>
    <s v="Subgerencia de Ejecución de Proyectos "/>
  </r>
  <r>
    <n v="34"/>
    <n v="263"/>
    <x v="1"/>
    <x v="4"/>
    <x v="23"/>
    <n v="1"/>
    <s v="Hallazgo administrativo por incumplimiento en el término de liquidación del contrato"/>
    <s v="Presuntas debilidades en el control y seguimiento en la obligación de liquidar los contratos en los términos señalados en estos."/>
    <s v="Elaborar y socializar una circular de lineamientos generales para el seguimiento y control de las liquidaciones de los contratos, dirigido a los supervisores, apoyos a la supervisión y contratistas."/>
    <s v="Circular lineamientos para el seguimiento y control de las liquidaciones"/>
    <s v="Circular elaborada y socializada"/>
    <n v="1"/>
    <m/>
    <m/>
    <m/>
    <m/>
    <m/>
    <m/>
    <m/>
    <m/>
    <m/>
    <m/>
    <m/>
    <m/>
    <m/>
    <m/>
    <m/>
    <m/>
    <m/>
    <m/>
    <m/>
    <m/>
    <m/>
    <m/>
    <m/>
    <m/>
    <m/>
    <m/>
    <m/>
    <m/>
    <m/>
    <m/>
    <m/>
    <m/>
    <m/>
    <m/>
    <m/>
    <x v="3"/>
    <d v="2024-12-05T00:00:00"/>
    <d v="2025-03-31T00:00:00"/>
    <s v="Subgerencia de Ejecución de Proyectos - Dirección de Contratación"/>
  </r>
  <r>
    <n v="35"/>
    <n v="263"/>
    <x v="1"/>
    <x v="4"/>
    <x v="24"/>
    <n v="1"/>
    <s v="Hallazgo administrativo y fiscal por valor de $245.569.000, con presunta incidencia disciplinaria, por el pago del impuesto de delineación urbana en la licencia 11001-5-21-1656 para la construcción Centro talento Creativo"/>
    <s v="No aceptación por parte del ente de control del argumento expresado por el Empresa a pesar de existir la norma correspondiente."/>
    <s v="Elaborar y socializar a las partes interesadas una circular con los lineamientos generales sobre la naturaleza de los recursos y las excepciones que aplican en el pago de impuestos en los contratos."/>
    <s v="Circular lineamientos sobre recursos y excepciones en pago de impuestos"/>
    <s v="Circular elaborada y socializada"/>
    <n v="1"/>
    <m/>
    <m/>
    <m/>
    <m/>
    <m/>
    <m/>
    <m/>
    <m/>
    <m/>
    <m/>
    <m/>
    <m/>
    <m/>
    <m/>
    <m/>
    <m/>
    <m/>
    <m/>
    <m/>
    <m/>
    <m/>
    <m/>
    <m/>
    <m/>
    <m/>
    <m/>
    <m/>
    <m/>
    <m/>
    <m/>
    <m/>
    <m/>
    <m/>
    <m/>
    <m/>
    <x v="3"/>
    <d v="2024-12-05T00:00:00"/>
    <d v="2025-03-31T00:00:00"/>
    <s v="Subgerencia de Ejecución de Proyectos - Dirección Financiera - Dirección de Gestión Predial"/>
  </r>
  <r>
    <n v="36"/>
    <n v="263"/>
    <x v="1"/>
    <x v="4"/>
    <x v="25"/>
    <n v="1"/>
    <s v="Hallazgo administrativo y fiscal por valor de $18.728.166, con presunta incidencia disciplinaria, por el pago del impuesto del IVA sobre la utilidad en el contrato 001 de 2020-Consorcio La Estanzuela"/>
    <s v="Debilidad en el envío de los soportes necesarios en el respaldo de la respuesta de la observación (Devolución de recursos pago IVA)"/>
    <s v="Elaborar y socializar a las partes interesadas una circular con los lineamientos generales del concepto emitido por la Secretaría Distrital de Hacienda, respecto a que los contratos que se adelantan desde la Empresa no tienen IVA sobre Utilidad y, por lo tanto, ya no formula dentro de sus presupuestos este rubro."/>
    <s v="Circular elaborada y socializada de lineamientos sobre impuestos e IVA"/>
    <s v="Circular elaborada y socializada"/>
    <n v="1"/>
    <m/>
    <m/>
    <m/>
    <m/>
    <m/>
    <m/>
    <m/>
    <m/>
    <m/>
    <m/>
    <m/>
    <m/>
    <m/>
    <m/>
    <m/>
    <m/>
    <m/>
    <m/>
    <m/>
    <m/>
    <m/>
    <m/>
    <m/>
    <m/>
    <m/>
    <m/>
    <m/>
    <m/>
    <m/>
    <m/>
    <m/>
    <m/>
    <m/>
    <m/>
    <m/>
    <x v="3"/>
    <d v="2024-12-05T00:00:00"/>
    <d v="2025-03-31T00:00:00"/>
    <s v="Subgerencia de Ejecución de Proyectos - Dirección Financiera "/>
  </r>
  <r>
    <n v="37"/>
    <n v="263"/>
    <x v="1"/>
    <x v="4"/>
    <x v="26"/>
    <n v="1"/>
    <s v="Hallazgo administrativo con presunta incidencia disciplinaria, por incumplimiento de procedimientos y mecanismos de verificación y evaluación que tiene la empresa, para procurar que todas las actividades, operaciones y actuaciones se cumplieran, para la entrega de áreas de cesión y de urbanismo que se construyeron en desarrollo de los proyectos Ciudadela El Porvenir, Ciudadela Nuevo Usme; Avenida Usminia que actualmente no se han entregado, y que es necesario disponer de nuevos recursos para su terminación después de más de cinco (5) años de ser culminadas"/>
    <s v="Presuntas debilidades en la supervisión para el control en la ejecución técnica, administrativa y financiera de los contratos"/>
    <s v="Socializar a las partes interesadas la instrucción para  el control y seguimiento en la supervisión y aplicación de los controles en la ejecución técnica, administrativa y financiera de los contratos para su entrega."/>
    <s v="Acta de socialización"/>
    <s v="Acta de socialización"/>
    <n v="1"/>
    <m/>
    <m/>
    <m/>
    <m/>
    <m/>
    <m/>
    <m/>
    <m/>
    <m/>
    <m/>
    <m/>
    <m/>
    <m/>
    <m/>
    <m/>
    <m/>
    <m/>
    <m/>
    <m/>
    <m/>
    <m/>
    <m/>
    <m/>
    <m/>
    <m/>
    <m/>
    <m/>
    <m/>
    <m/>
    <m/>
    <m/>
    <m/>
    <m/>
    <m/>
    <m/>
    <x v="3"/>
    <d v="2024-12-05T00:00:00"/>
    <d v="2025-06-30T00:00:00"/>
    <s v="Subgerencia de Ejecución de Proyectos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7ABA7AB-9329-4E21-BFCB-38702EF66B25}" name="TablaDinámica1" cacheId="0" applyNumberFormats="0" applyBorderFormats="0" applyFontFormats="0" applyPatternFormats="0" applyAlignmentFormats="0" applyWidthHeightFormats="1" dataCaption="Valores" updatedVersion="7" minRefreshableVersion="3" useAutoFormatting="1" itemPrintTitles="1" createdVersion="6" indent="0" showHeaders="0" compact="0" compactData="0" multipleFieldFilters="0">
  <location ref="A1:H30" firstHeaderRow="1" firstDataRow="2" firstDataCol="3"/>
  <pivotFields count="51">
    <pivotField compact="0" outline="0" showAll="0"/>
    <pivotField compact="0" outline="0" showAll="0"/>
    <pivotField axis="axisRow" compact="0" outline="0" showAll="0" defaultSubtotal="0">
      <items count="2">
        <item x="0"/>
        <item x="1"/>
      </items>
    </pivotField>
    <pivotField axis="axisRow" compact="0" outline="0" showAll="0">
      <items count="6">
        <item x="0"/>
        <item x="1"/>
        <item x="2"/>
        <item x="3"/>
        <item x="4"/>
        <item t="default"/>
      </items>
    </pivotField>
    <pivotField axis="axisRow" compact="0" outline="0" showAll="0" sortType="ascending" defaultSubtotal="0">
      <items count="27">
        <item x="6"/>
        <item x="0"/>
        <item x="7"/>
        <item x="8"/>
        <item x="1"/>
        <item x="2"/>
        <item x="3"/>
        <item x="4"/>
        <item x="9"/>
        <item x="10"/>
        <item x="11"/>
        <item x="12"/>
        <item x="13"/>
        <item x="5"/>
        <item x="16"/>
        <item x="14"/>
        <item x="17"/>
        <item x="18"/>
        <item x="19"/>
        <item x="20"/>
        <item x="21"/>
        <item x="22"/>
        <item x="23"/>
        <item x="15"/>
        <item x="24"/>
        <item x="25"/>
        <item x="26"/>
      </items>
    </pivotField>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9"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9"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Col" compact="0" outline="0" showAll="0">
      <items count="5">
        <item x="1"/>
        <item x="0"/>
        <item x="2"/>
        <item x="3"/>
        <item t="default"/>
      </items>
    </pivotField>
    <pivotField compact="0" outline="0" showAll="0"/>
    <pivotField compact="0" outline="0" showAll="0"/>
    <pivotField compact="0" outline="0" showAll="0"/>
  </pivotFields>
  <rowFields count="3">
    <field x="4"/>
    <field x="2"/>
    <field x="3"/>
  </rowFields>
  <rowItems count="28">
    <i>
      <x/>
      <x v="1"/>
      <x v="2"/>
    </i>
    <i>
      <x v="1"/>
      <x/>
      <x/>
    </i>
    <i>
      <x v="2"/>
      <x v="1"/>
      <x v="2"/>
    </i>
    <i>
      <x v="3"/>
      <x v="1"/>
      <x v="2"/>
    </i>
    <i>
      <x v="4"/>
      <x/>
      <x/>
    </i>
    <i>
      <x v="5"/>
      <x/>
      <x/>
    </i>
    <i>
      <x v="6"/>
      <x/>
      <x/>
    </i>
    <i>
      <x v="7"/>
      <x/>
      <x/>
    </i>
    <i>
      <x v="8"/>
      <x v="1"/>
      <x v="2"/>
    </i>
    <i>
      <x v="9"/>
      <x v="1"/>
      <x v="2"/>
    </i>
    <i>
      <x v="10"/>
      <x v="1"/>
      <x v="2"/>
    </i>
    <i>
      <x v="11"/>
      <x v="1"/>
      <x v="2"/>
    </i>
    <i>
      <x v="12"/>
      <x v="1"/>
      <x v="2"/>
    </i>
    <i>
      <x v="13"/>
      <x/>
      <x v="1"/>
    </i>
    <i>
      <x v="14"/>
      <x v="1"/>
      <x v="4"/>
    </i>
    <i>
      <x v="15"/>
      <x v="1"/>
      <x v="3"/>
    </i>
    <i>
      <x v="16"/>
      <x v="1"/>
      <x v="4"/>
    </i>
    <i>
      <x v="17"/>
      <x v="1"/>
      <x v="4"/>
    </i>
    <i>
      <x v="18"/>
      <x v="1"/>
      <x v="4"/>
    </i>
    <i>
      <x v="19"/>
      <x v="1"/>
      <x v="4"/>
    </i>
    <i>
      <x v="20"/>
      <x v="1"/>
      <x v="4"/>
    </i>
    <i>
      <x v="21"/>
      <x v="1"/>
      <x v="4"/>
    </i>
    <i>
      <x v="22"/>
      <x v="1"/>
      <x v="4"/>
    </i>
    <i>
      <x v="23"/>
      <x v="1"/>
      <x v="3"/>
    </i>
    <i>
      <x v="24"/>
      <x v="1"/>
      <x v="4"/>
    </i>
    <i>
      <x v="25"/>
      <x v="1"/>
      <x v="4"/>
    </i>
    <i>
      <x v="26"/>
      <x v="1"/>
      <x v="4"/>
    </i>
    <i t="grand">
      <x/>
    </i>
  </rowItems>
  <colFields count="1">
    <field x="47"/>
  </colFields>
  <colItems count="5">
    <i>
      <x/>
    </i>
    <i>
      <x v="1"/>
    </i>
    <i>
      <x v="2"/>
    </i>
    <i>
      <x v="3"/>
    </i>
    <i t="grand">
      <x/>
    </i>
  </colItems>
  <dataFields count="1">
    <dataField name="Cuenta de CÓDIGO ACCIÓN" fld="5" subtotal="count" baseField="0" baseItem="16"/>
  </dataFields>
  <formats count="1">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4D34F-041D-45E7-9E27-A5A389134DFE}">
  <dimension ref="A1:CH42"/>
  <sheetViews>
    <sheetView showGridLines="0" tabSelected="1" zoomScale="60" zoomScaleNormal="60" workbookViewId="0">
      <pane ySplit="3" topLeftCell="A4" activePane="bottomLeft" state="frozen"/>
      <selection pane="bottomLeft" activeCell="A2" sqref="A2"/>
    </sheetView>
  </sheetViews>
  <sheetFormatPr baseColWidth="10" defaultColWidth="0" defaultRowHeight="16.5" x14ac:dyDescent="0.3"/>
  <cols>
    <col min="1" max="1" width="11.85546875" style="3" customWidth="1"/>
    <col min="2" max="2" width="21.5703125" style="2" customWidth="1"/>
    <col min="3" max="3" width="15.28515625" style="3" customWidth="1"/>
    <col min="4" max="4" width="14.140625" style="3" customWidth="1"/>
    <col min="5" max="5" width="26.7109375" style="3" customWidth="1"/>
    <col min="6" max="6" width="11.85546875" style="4" customWidth="1"/>
    <col min="7" max="7" width="58.7109375" style="5" customWidth="1"/>
    <col min="8" max="8" width="58.7109375" style="6" customWidth="1"/>
    <col min="9" max="9" width="47" style="6" customWidth="1"/>
    <col min="10" max="10" width="47.42578125" style="6" customWidth="1"/>
    <col min="11" max="12" width="37.140625" style="3" customWidth="1"/>
    <col min="13" max="13" width="115.7109375" style="2" customWidth="1"/>
    <col min="14" max="15" width="27.28515625" style="2" customWidth="1"/>
    <col min="16" max="16" width="115.7109375" style="2" customWidth="1"/>
    <col min="17" max="18" width="27.28515625" style="2" customWidth="1"/>
    <col min="19" max="19" width="115.7109375" style="2" customWidth="1"/>
    <col min="20" max="21" width="27.28515625" style="2" customWidth="1"/>
    <col min="22" max="22" width="115.7109375" style="2" customWidth="1"/>
    <col min="23" max="24" width="27.28515625" style="2" customWidth="1"/>
    <col min="25" max="25" width="115.7109375" style="2" customWidth="1"/>
    <col min="26" max="27" width="27.28515625" style="2" customWidth="1"/>
    <col min="28" max="28" width="115.7109375" style="2" customWidth="1"/>
    <col min="29" max="30" width="27.28515625" style="2" customWidth="1"/>
    <col min="31" max="31" width="115.7109375" style="2" customWidth="1"/>
    <col min="32" max="33" width="27.28515625" style="2" customWidth="1"/>
    <col min="34" max="34" width="115.7109375" style="2" customWidth="1"/>
    <col min="35" max="36" width="27.28515625" style="2" customWidth="1"/>
    <col min="37" max="37" width="115.7109375" style="2" customWidth="1"/>
    <col min="38" max="39" width="27.28515625" style="2" customWidth="1"/>
    <col min="40" max="40" width="115.7109375" style="2" customWidth="1"/>
    <col min="41" max="42" width="27.28515625" style="2" customWidth="1"/>
    <col min="43" max="43" width="115.7109375" style="2" customWidth="1"/>
    <col min="44" max="45" width="27.28515625" style="2" customWidth="1"/>
    <col min="46" max="46" width="115.7109375" style="2" customWidth="1"/>
    <col min="47" max="48" width="27.28515625" style="2" customWidth="1"/>
    <col min="49" max="49" width="21.140625" style="5" customWidth="1"/>
    <col min="50" max="50" width="28.140625" style="5" customWidth="1"/>
    <col min="51" max="51" width="49.85546875" style="6" customWidth="1"/>
    <col min="52" max="86" width="0" hidden="1" customWidth="1"/>
    <col min="87" max="16384" width="11.5703125" hidden="1"/>
  </cols>
  <sheetData>
    <row r="1" spans="1:86" ht="18.75" x14ac:dyDescent="0.3">
      <c r="A1" s="1" t="s">
        <v>331</v>
      </c>
    </row>
    <row r="2" spans="1:86" x14ac:dyDescent="0.3">
      <c r="A2" s="7"/>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8"/>
    </row>
    <row r="3" spans="1:86" ht="75" x14ac:dyDescent="0.25">
      <c r="A3" s="30" t="s">
        <v>0</v>
      </c>
      <c r="B3" s="31" t="s">
        <v>1</v>
      </c>
      <c r="C3" s="31" t="s">
        <v>2</v>
      </c>
      <c r="D3" s="31" t="s">
        <v>3</v>
      </c>
      <c r="E3" s="31" t="s">
        <v>4</v>
      </c>
      <c r="F3" s="31" t="s">
        <v>5</v>
      </c>
      <c r="G3" s="31" t="s">
        <v>6</v>
      </c>
      <c r="H3" s="31" t="s">
        <v>7</v>
      </c>
      <c r="I3" s="31" t="s">
        <v>8</v>
      </c>
      <c r="J3" s="31" t="s">
        <v>9</v>
      </c>
      <c r="K3" s="31" t="s">
        <v>10</v>
      </c>
      <c r="L3" s="32" t="s">
        <v>65</v>
      </c>
      <c r="M3" s="33" t="s">
        <v>23</v>
      </c>
      <c r="N3" s="31" t="s">
        <v>24</v>
      </c>
      <c r="O3" s="31" t="s">
        <v>25</v>
      </c>
      <c r="P3" s="33" t="s">
        <v>26</v>
      </c>
      <c r="Q3" s="31" t="s">
        <v>27</v>
      </c>
      <c r="R3" s="31" t="s">
        <v>28</v>
      </c>
      <c r="S3" s="33" t="s">
        <v>31</v>
      </c>
      <c r="T3" s="31" t="s">
        <v>29</v>
      </c>
      <c r="U3" s="31" t="s">
        <v>30</v>
      </c>
      <c r="V3" s="33" t="s">
        <v>32</v>
      </c>
      <c r="W3" s="31" t="s">
        <v>33</v>
      </c>
      <c r="X3" s="31" t="s">
        <v>34</v>
      </c>
      <c r="Y3" s="33" t="s">
        <v>35</v>
      </c>
      <c r="Z3" s="31" t="s">
        <v>36</v>
      </c>
      <c r="AA3" s="31" t="s">
        <v>37</v>
      </c>
      <c r="AB3" s="33" t="s">
        <v>66</v>
      </c>
      <c r="AC3" s="31" t="s">
        <v>67</v>
      </c>
      <c r="AD3" s="31" t="s">
        <v>68</v>
      </c>
      <c r="AE3" s="33" t="s">
        <v>77</v>
      </c>
      <c r="AF3" s="31" t="s">
        <v>78</v>
      </c>
      <c r="AG3" s="31" t="s">
        <v>79</v>
      </c>
      <c r="AH3" s="33" t="s">
        <v>93</v>
      </c>
      <c r="AI3" s="31" t="s">
        <v>94</v>
      </c>
      <c r="AJ3" s="31" t="s">
        <v>95</v>
      </c>
      <c r="AK3" s="33" t="s">
        <v>103</v>
      </c>
      <c r="AL3" s="31" t="s">
        <v>104</v>
      </c>
      <c r="AM3" s="31" t="s">
        <v>105</v>
      </c>
      <c r="AN3" s="33" t="s">
        <v>110</v>
      </c>
      <c r="AO3" s="31" t="s">
        <v>111</v>
      </c>
      <c r="AP3" s="31" t="s">
        <v>112</v>
      </c>
      <c r="AQ3" s="33" t="s">
        <v>199</v>
      </c>
      <c r="AR3" s="31" t="s">
        <v>200</v>
      </c>
      <c r="AS3" s="31" t="s">
        <v>201</v>
      </c>
      <c r="AT3" s="33" t="s">
        <v>230</v>
      </c>
      <c r="AU3" s="31" t="s">
        <v>231</v>
      </c>
      <c r="AV3" s="31" t="s">
        <v>232</v>
      </c>
      <c r="AW3" s="31" t="s">
        <v>11</v>
      </c>
      <c r="AX3" s="31" t="s">
        <v>12</v>
      </c>
      <c r="AY3" s="33" t="s">
        <v>13</v>
      </c>
    </row>
    <row r="4" spans="1:86" ht="190.15" customHeight="1" x14ac:dyDescent="0.25">
      <c r="A4" s="38">
        <v>1</v>
      </c>
      <c r="B4" s="34">
        <v>263</v>
      </c>
      <c r="C4" s="41" t="s">
        <v>38</v>
      </c>
      <c r="D4" s="34">
        <v>47</v>
      </c>
      <c r="E4" s="41" t="s">
        <v>17</v>
      </c>
      <c r="F4" s="41">
        <v>1</v>
      </c>
      <c r="G4" s="40" t="s">
        <v>70</v>
      </c>
      <c r="H4" s="39" t="s">
        <v>43</v>
      </c>
      <c r="I4" s="39" t="s">
        <v>48</v>
      </c>
      <c r="J4" s="39" t="s">
        <v>49</v>
      </c>
      <c r="K4" s="39" t="s">
        <v>50</v>
      </c>
      <c r="L4" s="38">
        <v>4</v>
      </c>
      <c r="M4" s="37"/>
      <c r="N4" s="36"/>
      <c r="O4" s="36"/>
      <c r="P4" s="36"/>
      <c r="Q4" s="36"/>
      <c r="R4" s="36"/>
      <c r="S4" s="37"/>
      <c r="T4" s="36"/>
      <c r="U4" s="36"/>
      <c r="V4" s="37"/>
      <c r="W4" s="36"/>
      <c r="X4" s="36"/>
      <c r="Y4" s="37"/>
      <c r="Z4" s="36"/>
      <c r="AA4" s="36"/>
      <c r="AB4" s="37"/>
      <c r="AC4" s="36"/>
      <c r="AD4" s="36" t="s">
        <v>15</v>
      </c>
      <c r="AE4" s="37" t="s">
        <v>82</v>
      </c>
      <c r="AF4" s="36">
        <v>0.2</v>
      </c>
      <c r="AG4" s="36" t="s">
        <v>15</v>
      </c>
      <c r="AH4" s="37" t="s">
        <v>97</v>
      </c>
      <c r="AI4" s="36">
        <v>0.4</v>
      </c>
      <c r="AJ4" s="36" t="s">
        <v>15</v>
      </c>
      <c r="AK4" s="37" t="s">
        <v>106</v>
      </c>
      <c r="AL4" s="36">
        <v>0.7</v>
      </c>
      <c r="AM4" s="36" t="s">
        <v>15</v>
      </c>
      <c r="AN4" s="37" t="s">
        <v>195</v>
      </c>
      <c r="AO4" s="36">
        <v>1</v>
      </c>
      <c r="AP4" s="36" t="s">
        <v>16</v>
      </c>
      <c r="AQ4" s="37" t="s">
        <v>225</v>
      </c>
      <c r="AR4" s="36">
        <v>1</v>
      </c>
      <c r="AS4" s="36" t="s">
        <v>229</v>
      </c>
      <c r="AT4" s="37" t="s">
        <v>321</v>
      </c>
      <c r="AU4" s="36">
        <v>1</v>
      </c>
      <c r="AV4" s="36" t="s">
        <v>229</v>
      </c>
      <c r="AW4" s="35">
        <v>45035</v>
      </c>
      <c r="AX4" s="35">
        <v>45399</v>
      </c>
      <c r="AY4" s="34" t="s">
        <v>63</v>
      </c>
      <c r="AZ4" s="29"/>
      <c r="BA4" s="29"/>
      <c r="BB4" s="29"/>
      <c r="BC4" s="29"/>
      <c r="BD4" s="29"/>
      <c r="BE4" s="29"/>
      <c r="BF4" s="29"/>
      <c r="BG4" s="29"/>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row>
    <row r="5" spans="1:86" ht="208.9" customHeight="1" x14ac:dyDescent="0.25">
      <c r="A5" s="38">
        <v>2</v>
      </c>
      <c r="B5" s="34">
        <v>263</v>
      </c>
      <c r="C5" s="41" t="s">
        <v>38</v>
      </c>
      <c r="D5" s="34">
        <v>47</v>
      </c>
      <c r="E5" s="41" t="s">
        <v>17</v>
      </c>
      <c r="F5" s="41">
        <v>2</v>
      </c>
      <c r="G5" s="40" t="s">
        <v>70</v>
      </c>
      <c r="H5" s="39" t="s">
        <v>43</v>
      </c>
      <c r="I5" s="39" t="s">
        <v>51</v>
      </c>
      <c r="J5" s="39" t="s">
        <v>52</v>
      </c>
      <c r="K5" s="39" t="s">
        <v>52</v>
      </c>
      <c r="L5" s="38">
        <v>1</v>
      </c>
      <c r="M5" s="37"/>
      <c r="N5" s="36"/>
      <c r="O5" s="36"/>
      <c r="P5" s="36"/>
      <c r="Q5" s="36"/>
      <c r="R5" s="36"/>
      <c r="S5" s="37"/>
      <c r="T5" s="36"/>
      <c r="U5" s="36"/>
      <c r="V5" s="37"/>
      <c r="W5" s="36"/>
      <c r="X5" s="36"/>
      <c r="Y5" s="37"/>
      <c r="Z5" s="36"/>
      <c r="AA5" s="36"/>
      <c r="AB5" s="37" t="s">
        <v>74</v>
      </c>
      <c r="AC5" s="36">
        <v>0.25</v>
      </c>
      <c r="AD5" s="36" t="s">
        <v>15</v>
      </c>
      <c r="AE5" s="37" t="s">
        <v>80</v>
      </c>
      <c r="AF5" s="36">
        <v>0.5</v>
      </c>
      <c r="AG5" s="36" t="s">
        <v>15</v>
      </c>
      <c r="AH5" s="37" t="s">
        <v>96</v>
      </c>
      <c r="AI5" s="36">
        <v>0.6</v>
      </c>
      <c r="AJ5" s="36" t="s">
        <v>15</v>
      </c>
      <c r="AK5" s="37" t="s">
        <v>107</v>
      </c>
      <c r="AL5" s="36">
        <v>0.8</v>
      </c>
      <c r="AM5" s="36" t="s">
        <v>15</v>
      </c>
      <c r="AN5" s="37" t="s">
        <v>196</v>
      </c>
      <c r="AO5" s="36">
        <v>1</v>
      </c>
      <c r="AP5" s="36" t="s">
        <v>16</v>
      </c>
      <c r="AQ5" s="37" t="s">
        <v>226</v>
      </c>
      <c r="AR5" s="36">
        <v>1</v>
      </c>
      <c r="AS5" s="36" t="s">
        <v>229</v>
      </c>
      <c r="AT5" s="37" t="s">
        <v>321</v>
      </c>
      <c r="AU5" s="36">
        <v>1</v>
      </c>
      <c r="AV5" s="36" t="s">
        <v>229</v>
      </c>
      <c r="AW5" s="35">
        <v>45035</v>
      </c>
      <c r="AX5" s="35">
        <v>45399</v>
      </c>
      <c r="AY5" s="34" t="s">
        <v>22</v>
      </c>
      <c r="AZ5" s="29"/>
      <c r="BA5" s="29"/>
      <c r="BB5" s="29"/>
      <c r="BC5" s="29"/>
      <c r="BD5" s="29"/>
      <c r="BE5" s="29"/>
      <c r="BF5" s="29"/>
      <c r="BG5" s="29"/>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row>
    <row r="6" spans="1:86" ht="167.45" customHeight="1" x14ac:dyDescent="0.25">
      <c r="A6" s="38">
        <v>3</v>
      </c>
      <c r="B6" s="34">
        <v>263</v>
      </c>
      <c r="C6" s="41" t="s">
        <v>38</v>
      </c>
      <c r="D6" s="34">
        <v>47</v>
      </c>
      <c r="E6" s="41" t="s">
        <v>39</v>
      </c>
      <c r="F6" s="41">
        <v>1</v>
      </c>
      <c r="G6" s="40" t="s">
        <v>71</v>
      </c>
      <c r="H6" s="39" t="s">
        <v>44</v>
      </c>
      <c r="I6" s="39" t="s">
        <v>53</v>
      </c>
      <c r="J6" s="39" t="s">
        <v>54</v>
      </c>
      <c r="K6" s="39" t="s">
        <v>55</v>
      </c>
      <c r="L6" s="38">
        <v>1</v>
      </c>
      <c r="M6" s="37"/>
      <c r="N6" s="36"/>
      <c r="O6" s="36"/>
      <c r="P6" s="36"/>
      <c r="Q6" s="36"/>
      <c r="R6" s="36"/>
      <c r="S6" s="37"/>
      <c r="T6" s="36"/>
      <c r="U6" s="36"/>
      <c r="V6" s="37"/>
      <c r="W6" s="36"/>
      <c r="X6" s="36"/>
      <c r="Y6" s="37"/>
      <c r="Z6" s="36"/>
      <c r="AA6" s="36"/>
      <c r="AB6" s="37" t="s">
        <v>75</v>
      </c>
      <c r="AC6" s="36">
        <v>0.25</v>
      </c>
      <c r="AD6" s="36" t="s">
        <v>15</v>
      </c>
      <c r="AE6" s="37" t="s">
        <v>83</v>
      </c>
      <c r="AF6" s="36">
        <v>0.5</v>
      </c>
      <c r="AG6" s="36" t="s">
        <v>15</v>
      </c>
      <c r="AH6" s="37" t="s">
        <v>101</v>
      </c>
      <c r="AI6" s="36">
        <v>0.7</v>
      </c>
      <c r="AJ6" s="36" t="s">
        <v>15</v>
      </c>
      <c r="AK6" s="37" t="s">
        <v>108</v>
      </c>
      <c r="AL6" s="36">
        <v>0.85</v>
      </c>
      <c r="AM6" s="36" t="s">
        <v>15</v>
      </c>
      <c r="AN6" s="37" t="s">
        <v>197</v>
      </c>
      <c r="AO6" s="36">
        <v>1</v>
      </c>
      <c r="AP6" s="36" t="s">
        <v>16</v>
      </c>
      <c r="AQ6" s="37" t="s">
        <v>227</v>
      </c>
      <c r="AR6" s="36">
        <v>1</v>
      </c>
      <c r="AS6" s="36" t="s">
        <v>229</v>
      </c>
      <c r="AT6" s="37" t="s">
        <v>321</v>
      </c>
      <c r="AU6" s="36">
        <v>1</v>
      </c>
      <c r="AV6" s="36" t="s">
        <v>229</v>
      </c>
      <c r="AW6" s="35">
        <v>45035</v>
      </c>
      <c r="AX6" s="35">
        <v>45399</v>
      </c>
      <c r="AY6" s="34" t="s">
        <v>22</v>
      </c>
      <c r="AZ6" s="29"/>
      <c r="BA6" s="29"/>
      <c r="BB6" s="29"/>
      <c r="BC6" s="29"/>
      <c r="BD6" s="29"/>
      <c r="BE6" s="29"/>
      <c r="BF6" s="29"/>
      <c r="BG6" s="29"/>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row>
    <row r="7" spans="1:86" ht="222" customHeight="1" x14ac:dyDescent="0.25">
      <c r="A7" s="38">
        <v>4</v>
      </c>
      <c r="B7" s="34">
        <v>263</v>
      </c>
      <c r="C7" s="41" t="s">
        <v>38</v>
      </c>
      <c r="D7" s="34">
        <v>47</v>
      </c>
      <c r="E7" s="41" t="s">
        <v>40</v>
      </c>
      <c r="F7" s="41">
        <v>1</v>
      </c>
      <c r="G7" s="40" t="s">
        <v>72</v>
      </c>
      <c r="H7" s="39" t="s">
        <v>45</v>
      </c>
      <c r="I7" s="39" t="s">
        <v>56</v>
      </c>
      <c r="J7" s="39" t="s">
        <v>57</v>
      </c>
      <c r="K7" s="39" t="s">
        <v>58</v>
      </c>
      <c r="L7" s="38">
        <v>2</v>
      </c>
      <c r="M7" s="37"/>
      <c r="N7" s="36"/>
      <c r="O7" s="36"/>
      <c r="P7" s="36"/>
      <c r="Q7" s="36"/>
      <c r="R7" s="36"/>
      <c r="S7" s="37"/>
      <c r="T7" s="36"/>
      <c r="U7" s="36"/>
      <c r="V7" s="37"/>
      <c r="W7" s="36"/>
      <c r="X7" s="36"/>
      <c r="Y7" s="37"/>
      <c r="Z7" s="36"/>
      <c r="AA7" s="36"/>
      <c r="AB7" s="45" t="s">
        <v>76</v>
      </c>
      <c r="AC7" s="36">
        <v>0.1</v>
      </c>
      <c r="AD7" s="36" t="s">
        <v>15</v>
      </c>
      <c r="AE7" s="45" t="s">
        <v>84</v>
      </c>
      <c r="AF7" s="36">
        <v>0.3</v>
      </c>
      <c r="AG7" s="36" t="s">
        <v>15</v>
      </c>
      <c r="AH7" s="45" t="s">
        <v>102</v>
      </c>
      <c r="AI7" s="36">
        <v>0.4</v>
      </c>
      <c r="AJ7" s="36" t="s">
        <v>15</v>
      </c>
      <c r="AK7" s="45" t="s">
        <v>109</v>
      </c>
      <c r="AL7" s="36">
        <v>0.7</v>
      </c>
      <c r="AM7" s="36" t="s">
        <v>15</v>
      </c>
      <c r="AN7" s="45" t="s">
        <v>198</v>
      </c>
      <c r="AO7" s="36">
        <v>1</v>
      </c>
      <c r="AP7" s="36" t="s">
        <v>16</v>
      </c>
      <c r="AQ7" s="45" t="s">
        <v>228</v>
      </c>
      <c r="AR7" s="36">
        <v>1</v>
      </c>
      <c r="AS7" s="36" t="s">
        <v>229</v>
      </c>
      <c r="AT7" s="37" t="s">
        <v>321</v>
      </c>
      <c r="AU7" s="36">
        <v>1</v>
      </c>
      <c r="AV7" s="36" t="s">
        <v>229</v>
      </c>
      <c r="AW7" s="35">
        <v>45035</v>
      </c>
      <c r="AX7" s="35">
        <v>45399</v>
      </c>
      <c r="AY7" s="34" t="s">
        <v>22</v>
      </c>
      <c r="AZ7" s="29"/>
      <c r="BA7" s="29"/>
      <c r="BB7" s="29"/>
      <c r="BC7" s="29"/>
      <c r="BD7" s="29"/>
      <c r="BE7" s="29"/>
      <c r="BF7" s="29"/>
      <c r="BG7" s="29"/>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row>
    <row r="8" spans="1:86" ht="160.15" customHeight="1" x14ac:dyDescent="0.25">
      <c r="A8" s="9">
        <v>5</v>
      </c>
      <c r="B8" s="10">
        <v>263</v>
      </c>
      <c r="C8" s="11" t="s">
        <v>38</v>
      </c>
      <c r="D8" s="10">
        <v>47</v>
      </c>
      <c r="E8" s="11" t="s">
        <v>41</v>
      </c>
      <c r="F8" s="11">
        <v>1</v>
      </c>
      <c r="G8" s="12" t="s">
        <v>73</v>
      </c>
      <c r="H8" s="13" t="s">
        <v>46</v>
      </c>
      <c r="I8" s="13" t="s">
        <v>59</v>
      </c>
      <c r="J8" s="13" t="s">
        <v>60</v>
      </c>
      <c r="K8" s="13" t="s">
        <v>61</v>
      </c>
      <c r="L8" s="14">
        <v>1</v>
      </c>
      <c r="M8" s="15"/>
      <c r="N8" s="14"/>
      <c r="O8" s="14"/>
      <c r="P8" s="14"/>
      <c r="Q8" s="14"/>
      <c r="R8" s="14"/>
      <c r="S8" s="15"/>
      <c r="T8" s="14"/>
      <c r="U8" s="14"/>
      <c r="V8" s="15"/>
      <c r="W8" s="14"/>
      <c r="X8" s="14"/>
      <c r="Y8" s="15"/>
      <c r="Z8" s="14"/>
      <c r="AA8" s="14"/>
      <c r="AB8" s="15"/>
      <c r="AC8" s="14"/>
      <c r="AD8" s="14" t="s">
        <v>15</v>
      </c>
      <c r="AE8" s="15" t="s">
        <v>81</v>
      </c>
      <c r="AF8" s="14">
        <v>0</v>
      </c>
      <c r="AG8" s="14" t="s">
        <v>15</v>
      </c>
      <c r="AH8" s="15" t="s">
        <v>99</v>
      </c>
      <c r="AI8" s="14">
        <v>1</v>
      </c>
      <c r="AJ8" s="14" t="s">
        <v>16</v>
      </c>
      <c r="AK8" s="15"/>
      <c r="AL8" s="14">
        <v>1</v>
      </c>
      <c r="AM8" s="14" t="s">
        <v>16</v>
      </c>
      <c r="AN8" s="15"/>
      <c r="AO8" s="14">
        <v>1</v>
      </c>
      <c r="AP8" s="14" t="s">
        <v>16</v>
      </c>
      <c r="AQ8" s="15"/>
      <c r="AR8" s="14">
        <v>1</v>
      </c>
      <c r="AS8" s="14" t="s">
        <v>16</v>
      </c>
      <c r="AT8" s="14"/>
      <c r="AU8" s="14">
        <v>1</v>
      </c>
      <c r="AV8" s="14" t="s">
        <v>16</v>
      </c>
      <c r="AW8" s="16">
        <v>45035</v>
      </c>
      <c r="AX8" s="16">
        <v>45399</v>
      </c>
      <c r="AY8" s="10" t="s">
        <v>64</v>
      </c>
      <c r="AZ8" s="29"/>
      <c r="BA8" s="29"/>
      <c r="BB8" s="29"/>
      <c r="BC8" s="29"/>
      <c r="BD8" s="29"/>
      <c r="BE8" s="29"/>
      <c r="BF8" s="29"/>
      <c r="BG8" s="29"/>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row>
    <row r="9" spans="1:86" ht="160.15" customHeight="1" x14ac:dyDescent="0.25">
      <c r="A9" s="9">
        <v>6</v>
      </c>
      <c r="B9" s="10">
        <v>263</v>
      </c>
      <c r="C9" s="11" t="s">
        <v>38</v>
      </c>
      <c r="D9" s="10">
        <v>47</v>
      </c>
      <c r="E9" s="11" t="s">
        <v>42</v>
      </c>
      <c r="F9" s="11">
        <v>2</v>
      </c>
      <c r="G9" s="12" t="s">
        <v>85</v>
      </c>
      <c r="H9" s="13" t="s">
        <v>47</v>
      </c>
      <c r="I9" s="13" t="s">
        <v>62</v>
      </c>
      <c r="J9" s="13" t="s">
        <v>60</v>
      </c>
      <c r="K9" s="13" t="s">
        <v>61</v>
      </c>
      <c r="L9" s="14">
        <v>1</v>
      </c>
      <c r="M9" s="15"/>
      <c r="N9" s="14"/>
      <c r="O9" s="14"/>
      <c r="P9" s="14"/>
      <c r="Q9" s="14"/>
      <c r="R9" s="14"/>
      <c r="S9" s="15"/>
      <c r="T9" s="14"/>
      <c r="U9" s="14"/>
      <c r="V9" s="15"/>
      <c r="W9" s="14"/>
      <c r="X9" s="14"/>
      <c r="Y9" s="15"/>
      <c r="Z9" s="14"/>
      <c r="AA9" s="14"/>
      <c r="AB9" s="15"/>
      <c r="AC9" s="14"/>
      <c r="AD9" s="14" t="s">
        <v>15</v>
      </c>
      <c r="AE9" s="15" t="s">
        <v>81</v>
      </c>
      <c r="AF9" s="14">
        <v>0</v>
      </c>
      <c r="AG9" s="14" t="s">
        <v>15</v>
      </c>
      <c r="AH9" s="15" t="s">
        <v>99</v>
      </c>
      <c r="AI9" s="14">
        <v>1</v>
      </c>
      <c r="AJ9" s="14" t="s">
        <v>16</v>
      </c>
      <c r="AK9" s="15"/>
      <c r="AL9" s="14">
        <v>1</v>
      </c>
      <c r="AM9" s="14" t="s">
        <v>16</v>
      </c>
      <c r="AN9" s="15"/>
      <c r="AO9" s="14">
        <v>1</v>
      </c>
      <c r="AP9" s="14" t="s">
        <v>16</v>
      </c>
      <c r="AQ9" s="15"/>
      <c r="AR9" s="14">
        <v>1</v>
      </c>
      <c r="AS9" s="14" t="s">
        <v>16</v>
      </c>
      <c r="AT9" s="14"/>
      <c r="AU9" s="14">
        <v>1</v>
      </c>
      <c r="AV9" s="14" t="s">
        <v>16</v>
      </c>
      <c r="AW9" s="16">
        <v>45035</v>
      </c>
      <c r="AX9" s="16">
        <v>45399</v>
      </c>
      <c r="AY9" s="10" t="s">
        <v>64</v>
      </c>
      <c r="AZ9" s="29"/>
      <c r="BA9" s="29"/>
      <c r="BB9" s="29"/>
      <c r="BC9" s="29"/>
      <c r="BD9" s="29"/>
      <c r="BE9" s="29"/>
      <c r="BF9" s="29"/>
      <c r="BG9" s="29"/>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row>
    <row r="10" spans="1:86" ht="160.15" customHeight="1" x14ac:dyDescent="0.25">
      <c r="A10" s="9">
        <v>7</v>
      </c>
      <c r="B10" s="10">
        <v>263</v>
      </c>
      <c r="C10" s="11" t="s">
        <v>38</v>
      </c>
      <c r="D10" s="10">
        <v>49</v>
      </c>
      <c r="E10" s="11" t="s">
        <v>87</v>
      </c>
      <c r="F10" s="11">
        <v>1</v>
      </c>
      <c r="G10" s="12" t="s">
        <v>92</v>
      </c>
      <c r="H10" s="13" t="s">
        <v>88</v>
      </c>
      <c r="I10" s="13" t="s">
        <v>89</v>
      </c>
      <c r="J10" s="13" t="s">
        <v>90</v>
      </c>
      <c r="K10" s="13" t="s">
        <v>91</v>
      </c>
      <c r="L10" s="14">
        <v>1</v>
      </c>
      <c r="M10" s="15"/>
      <c r="N10" s="14"/>
      <c r="O10" s="14"/>
      <c r="P10" s="14"/>
      <c r="Q10" s="14"/>
      <c r="R10" s="14"/>
      <c r="S10" s="15"/>
      <c r="T10" s="14"/>
      <c r="U10" s="14"/>
      <c r="V10" s="15"/>
      <c r="W10" s="14"/>
      <c r="X10" s="14"/>
      <c r="Y10" s="15"/>
      <c r="Z10" s="14"/>
      <c r="AA10" s="14"/>
      <c r="AB10" s="15"/>
      <c r="AC10" s="14"/>
      <c r="AD10" s="14"/>
      <c r="AE10" s="15"/>
      <c r="AF10" s="14"/>
      <c r="AG10" s="14" t="s">
        <v>15</v>
      </c>
      <c r="AH10" s="15" t="s">
        <v>100</v>
      </c>
      <c r="AI10" s="14">
        <v>1</v>
      </c>
      <c r="AJ10" s="14" t="s">
        <v>16</v>
      </c>
      <c r="AK10" s="15"/>
      <c r="AL10" s="14">
        <v>1</v>
      </c>
      <c r="AM10" s="14" t="s">
        <v>16</v>
      </c>
      <c r="AN10" s="15"/>
      <c r="AO10" s="14">
        <v>1</v>
      </c>
      <c r="AP10" s="14" t="s">
        <v>16</v>
      </c>
      <c r="AQ10" s="15"/>
      <c r="AR10" s="14">
        <v>1</v>
      </c>
      <c r="AS10" s="14" t="s">
        <v>16</v>
      </c>
      <c r="AT10" s="14"/>
      <c r="AU10" s="14">
        <v>1</v>
      </c>
      <c r="AV10" s="14" t="s">
        <v>16</v>
      </c>
      <c r="AW10" s="16">
        <v>45195</v>
      </c>
      <c r="AX10" s="16">
        <v>45473</v>
      </c>
      <c r="AY10" s="10" t="s">
        <v>22</v>
      </c>
      <c r="AZ10" s="29"/>
      <c r="BA10" s="29"/>
      <c r="BB10" s="29"/>
      <c r="BC10" s="29"/>
      <c r="BD10" s="29"/>
      <c r="BE10" s="29"/>
      <c r="BF10" s="29"/>
      <c r="BG10" s="29"/>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row>
    <row r="11" spans="1:86" ht="160.15" customHeight="1" x14ac:dyDescent="0.25">
      <c r="A11" s="9">
        <v>8</v>
      </c>
      <c r="B11" s="10">
        <v>263</v>
      </c>
      <c r="C11" s="11" t="s">
        <v>113</v>
      </c>
      <c r="D11" s="10">
        <v>65</v>
      </c>
      <c r="E11" s="11" t="s">
        <v>98</v>
      </c>
      <c r="F11" s="11">
        <v>1</v>
      </c>
      <c r="G11" s="12" t="s">
        <v>184</v>
      </c>
      <c r="H11" s="13" t="s">
        <v>129</v>
      </c>
      <c r="I11" s="13" t="s">
        <v>120</v>
      </c>
      <c r="J11" s="13" t="s">
        <v>138</v>
      </c>
      <c r="K11" s="13" t="s">
        <v>139</v>
      </c>
      <c r="L11" s="14">
        <v>1</v>
      </c>
      <c r="M11" s="15"/>
      <c r="N11" s="14"/>
      <c r="O11" s="14"/>
      <c r="P11" s="14"/>
      <c r="Q11" s="14"/>
      <c r="R11" s="14"/>
      <c r="S11" s="15"/>
      <c r="T11" s="14"/>
      <c r="U11" s="14"/>
      <c r="V11" s="15"/>
      <c r="W11" s="14"/>
      <c r="X11" s="14"/>
      <c r="Y11" s="15"/>
      <c r="Z11" s="14"/>
      <c r="AA11" s="14"/>
      <c r="AB11" s="15"/>
      <c r="AC11" s="14"/>
      <c r="AD11" s="14"/>
      <c r="AE11" s="15"/>
      <c r="AF11" s="14"/>
      <c r="AG11" s="14"/>
      <c r="AH11" s="15"/>
      <c r="AI11" s="14"/>
      <c r="AJ11" s="14"/>
      <c r="AK11" s="15"/>
      <c r="AL11" s="14"/>
      <c r="AM11" s="14"/>
      <c r="AN11" s="15" t="s">
        <v>204</v>
      </c>
      <c r="AO11" s="14">
        <v>0.2</v>
      </c>
      <c r="AP11" s="14" t="s">
        <v>15</v>
      </c>
      <c r="AQ11" s="15" t="s">
        <v>217</v>
      </c>
      <c r="AR11" s="14">
        <v>0.4</v>
      </c>
      <c r="AS11" s="14" t="s">
        <v>15</v>
      </c>
      <c r="AT11" s="15" t="s">
        <v>317</v>
      </c>
      <c r="AU11" s="14">
        <v>1</v>
      </c>
      <c r="AV11" s="14" t="s">
        <v>16</v>
      </c>
      <c r="AW11" s="16">
        <v>45393</v>
      </c>
      <c r="AX11" s="16">
        <v>45657</v>
      </c>
      <c r="AY11" s="10" t="s">
        <v>158</v>
      </c>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row>
    <row r="12" spans="1:86" ht="175.9" customHeight="1" x14ac:dyDescent="0.25">
      <c r="A12" s="9">
        <v>9</v>
      </c>
      <c r="B12" s="10">
        <v>263</v>
      </c>
      <c r="C12" s="11" t="s">
        <v>113</v>
      </c>
      <c r="D12" s="10">
        <v>65</v>
      </c>
      <c r="E12" s="11" t="s">
        <v>114</v>
      </c>
      <c r="F12" s="11">
        <v>1</v>
      </c>
      <c r="G12" s="12" t="s">
        <v>185</v>
      </c>
      <c r="H12" s="13" t="s">
        <v>130</v>
      </c>
      <c r="I12" s="13" t="s">
        <v>121</v>
      </c>
      <c r="J12" s="13" t="s">
        <v>140</v>
      </c>
      <c r="K12" s="13" t="s">
        <v>141</v>
      </c>
      <c r="L12" s="44">
        <v>1</v>
      </c>
      <c r="M12" s="15"/>
      <c r="N12" s="14"/>
      <c r="O12" s="14"/>
      <c r="P12" s="14"/>
      <c r="Q12" s="14"/>
      <c r="R12" s="14"/>
      <c r="S12" s="15"/>
      <c r="T12" s="14"/>
      <c r="U12" s="14"/>
      <c r="V12" s="15"/>
      <c r="W12" s="14"/>
      <c r="X12" s="14"/>
      <c r="Y12" s="15"/>
      <c r="Z12" s="14"/>
      <c r="AA12" s="14"/>
      <c r="AB12" s="15"/>
      <c r="AC12" s="14"/>
      <c r="AD12" s="14"/>
      <c r="AE12" s="15"/>
      <c r="AF12" s="14"/>
      <c r="AG12" s="14"/>
      <c r="AH12" s="15"/>
      <c r="AI12" s="14"/>
      <c r="AJ12" s="14"/>
      <c r="AK12" s="15"/>
      <c r="AL12" s="14"/>
      <c r="AM12" s="14"/>
      <c r="AN12" s="15" t="s">
        <v>209</v>
      </c>
      <c r="AO12" s="14">
        <v>0.1</v>
      </c>
      <c r="AP12" s="14" t="s">
        <v>15</v>
      </c>
      <c r="AQ12" s="15" t="s">
        <v>212</v>
      </c>
      <c r="AR12" s="14">
        <v>1</v>
      </c>
      <c r="AS12" s="14" t="s">
        <v>16</v>
      </c>
      <c r="AT12" s="14"/>
      <c r="AU12" s="14">
        <v>1</v>
      </c>
      <c r="AV12" s="14" t="s">
        <v>16</v>
      </c>
      <c r="AW12" s="16">
        <v>45393</v>
      </c>
      <c r="AX12" s="16">
        <v>45657</v>
      </c>
      <c r="AY12" s="10" t="s">
        <v>159</v>
      </c>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row>
    <row r="13" spans="1:86" ht="228" customHeight="1" x14ac:dyDescent="0.25">
      <c r="A13" s="9">
        <v>10</v>
      </c>
      <c r="B13" s="10">
        <v>263</v>
      </c>
      <c r="C13" s="11" t="s">
        <v>113</v>
      </c>
      <c r="D13" s="10">
        <v>65</v>
      </c>
      <c r="E13" s="11" t="s">
        <v>115</v>
      </c>
      <c r="F13" s="11">
        <v>1</v>
      </c>
      <c r="G13" s="12" t="s">
        <v>186</v>
      </c>
      <c r="H13" s="13" t="s">
        <v>131</v>
      </c>
      <c r="I13" s="13" t="s">
        <v>122</v>
      </c>
      <c r="J13" s="13" t="s">
        <v>140</v>
      </c>
      <c r="K13" s="13" t="s">
        <v>141</v>
      </c>
      <c r="L13" s="44">
        <v>1</v>
      </c>
      <c r="M13" s="15"/>
      <c r="N13" s="14"/>
      <c r="O13" s="14"/>
      <c r="P13" s="14"/>
      <c r="Q13" s="14"/>
      <c r="R13" s="14"/>
      <c r="S13" s="15"/>
      <c r="T13" s="14"/>
      <c r="U13" s="14"/>
      <c r="V13" s="15"/>
      <c r="W13" s="14"/>
      <c r="X13" s="14"/>
      <c r="Y13" s="15"/>
      <c r="Z13" s="14"/>
      <c r="AA13" s="14"/>
      <c r="AB13" s="15"/>
      <c r="AC13" s="14"/>
      <c r="AD13" s="14"/>
      <c r="AE13" s="15"/>
      <c r="AF13" s="14"/>
      <c r="AG13" s="14"/>
      <c r="AH13" s="15"/>
      <c r="AI13" s="14"/>
      <c r="AJ13" s="14"/>
      <c r="AK13" s="15"/>
      <c r="AL13" s="14"/>
      <c r="AM13" s="14"/>
      <c r="AN13" s="15" t="s">
        <v>210</v>
      </c>
      <c r="AO13" s="14">
        <v>0.4</v>
      </c>
      <c r="AP13" s="14" t="s">
        <v>15</v>
      </c>
      <c r="AQ13" s="15" t="s">
        <v>213</v>
      </c>
      <c r="AR13" s="14">
        <v>1</v>
      </c>
      <c r="AS13" s="14" t="s">
        <v>16</v>
      </c>
      <c r="AT13" s="14"/>
      <c r="AU13" s="14">
        <v>1</v>
      </c>
      <c r="AV13" s="14" t="s">
        <v>16</v>
      </c>
      <c r="AW13" s="16">
        <v>45393</v>
      </c>
      <c r="AX13" s="16">
        <v>45657</v>
      </c>
      <c r="AY13" s="10" t="s">
        <v>160</v>
      </c>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row>
    <row r="14" spans="1:86" ht="160.15" customHeight="1" x14ac:dyDescent="0.25">
      <c r="A14" s="50">
        <v>11</v>
      </c>
      <c r="B14" s="49">
        <v>263</v>
      </c>
      <c r="C14" s="51" t="s">
        <v>113</v>
      </c>
      <c r="D14" s="49">
        <v>65</v>
      </c>
      <c r="E14" s="51" t="s">
        <v>86</v>
      </c>
      <c r="F14" s="51">
        <v>1</v>
      </c>
      <c r="G14" s="52" t="s">
        <v>187</v>
      </c>
      <c r="H14" s="53" t="s">
        <v>132</v>
      </c>
      <c r="I14" s="53" t="s">
        <v>123</v>
      </c>
      <c r="J14" s="53" t="s">
        <v>142</v>
      </c>
      <c r="K14" s="53" t="s">
        <v>143</v>
      </c>
      <c r="L14" s="54">
        <v>1</v>
      </c>
      <c r="M14" s="46"/>
      <c r="N14" s="47"/>
      <c r="O14" s="47"/>
      <c r="P14" s="47"/>
      <c r="Q14" s="47"/>
      <c r="R14" s="47"/>
      <c r="S14" s="46"/>
      <c r="T14" s="47"/>
      <c r="U14" s="47"/>
      <c r="V14" s="46"/>
      <c r="W14" s="47"/>
      <c r="X14" s="47"/>
      <c r="Y14" s="46"/>
      <c r="Z14" s="47"/>
      <c r="AA14" s="47"/>
      <c r="AB14" s="46"/>
      <c r="AC14" s="47"/>
      <c r="AD14" s="47"/>
      <c r="AE14" s="46"/>
      <c r="AF14" s="47"/>
      <c r="AG14" s="47"/>
      <c r="AH14" s="46"/>
      <c r="AI14" s="47"/>
      <c r="AJ14" s="47"/>
      <c r="AK14" s="46"/>
      <c r="AL14" s="47"/>
      <c r="AM14" s="47"/>
      <c r="AN14" s="46" t="s">
        <v>206</v>
      </c>
      <c r="AO14" s="47">
        <v>0.2</v>
      </c>
      <c r="AP14" s="47" t="s">
        <v>15</v>
      </c>
      <c r="AQ14" s="46" t="s">
        <v>208</v>
      </c>
      <c r="AR14" s="47">
        <v>0.3</v>
      </c>
      <c r="AS14" s="47" t="s">
        <v>15</v>
      </c>
      <c r="AT14" s="46" t="s">
        <v>328</v>
      </c>
      <c r="AU14" s="47">
        <v>0.9</v>
      </c>
      <c r="AV14" s="47" t="s">
        <v>322</v>
      </c>
      <c r="AW14" s="48">
        <v>45393</v>
      </c>
      <c r="AX14" s="48">
        <v>45657</v>
      </c>
      <c r="AY14" s="49" t="s">
        <v>161</v>
      </c>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row>
    <row r="15" spans="1:86" ht="160.15" customHeight="1" x14ac:dyDescent="0.25">
      <c r="A15" s="20">
        <v>12</v>
      </c>
      <c r="B15" s="21">
        <v>263</v>
      </c>
      <c r="C15" s="22" t="s">
        <v>113</v>
      </c>
      <c r="D15" s="21">
        <v>65</v>
      </c>
      <c r="E15" s="22" t="s">
        <v>116</v>
      </c>
      <c r="F15" s="22">
        <v>1</v>
      </c>
      <c r="G15" s="23" t="s">
        <v>188</v>
      </c>
      <c r="H15" s="24" t="s">
        <v>133</v>
      </c>
      <c r="I15" s="24" t="s">
        <v>124</v>
      </c>
      <c r="J15" s="24" t="s">
        <v>144</v>
      </c>
      <c r="K15" s="24" t="s">
        <v>145</v>
      </c>
      <c r="L15" s="25">
        <v>1</v>
      </c>
      <c r="M15" s="26"/>
      <c r="N15" s="25"/>
      <c r="O15" s="25"/>
      <c r="P15" s="25"/>
      <c r="Q15" s="25"/>
      <c r="R15" s="25"/>
      <c r="S15" s="26"/>
      <c r="T15" s="25"/>
      <c r="U15" s="25"/>
      <c r="V15" s="26"/>
      <c r="W15" s="25"/>
      <c r="X15" s="25"/>
      <c r="Y15" s="26"/>
      <c r="Z15" s="25"/>
      <c r="AA15" s="25"/>
      <c r="AB15" s="26"/>
      <c r="AC15" s="25"/>
      <c r="AD15" s="25"/>
      <c r="AE15" s="26"/>
      <c r="AF15" s="25"/>
      <c r="AG15" s="25"/>
      <c r="AH15" s="26"/>
      <c r="AI15" s="25"/>
      <c r="AJ15" s="25"/>
      <c r="AK15" s="26"/>
      <c r="AL15" s="25"/>
      <c r="AM15" s="25"/>
      <c r="AN15" s="43" t="s">
        <v>194</v>
      </c>
      <c r="AO15" s="25">
        <v>0.3</v>
      </c>
      <c r="AP15" s="25" t="s">
        <v>15</v>
      </c>
      <c r="AQ15" s="26" t="s">
        <v>224</v>
      </c>
      <c r="AR15" s="25">
        <v>0.5</v>
      </c>
      <c r="AS15" s="25" t="s">
        <v>15</v>
      </c>
      <c r="AT15" s="25"/>
      <c r="AU15" s="25"/>
      <c r="AV15" s="25" t="s">
        <v>15</v>
      </c>
      <c r="AW15" s="27">
        <v>45393</v>
      </c>
      <c r="AX15" s="27">
        <v>45757</v>
      </c>
      <c r="AY15" s="21" t="s">
        <v>162</v>
      </c>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row>
    <row r="16" spans="1:86" ht="160.15" customHeight="1" x14ac:dyDescent="0.25">
      <c r="A16" s="20">
        <v>13</v>
      </c>
      <c r="B16" s="21">
        <v>263</v>
      </c>
      <c r="C16" s="22" t="s">
        <v>113</v>
      </c>
      <c r="D16" s="21">
        <v>65</v>
      </c>
      <c r="E16" s="22" t="s">
        <v>116</v>
      </c>
      <c r="F16" s="22">
        <v>2</v>
      </c>
      <c r="G16" s="23" t="s">
        <v>188</v>
      </c>
      <c r="H16" s="24" t="s">
        <v>133</v>
      </c>
      <c r="I16" s="24" t="s">
        <v>125</v>
      </c>
      <c r="J16" s="24" t="s">
        <v>146</v>
      </c>
      <c r="K16" s="24" t="s">
        <v>147</v>
      </c>
      <c r="L16" s="25">
        <v>1</v>
      </c>
      <c r="M16" s="26"/>
      <c r="N16" s="25"/>
      <c r="O16" s="25"/>
      <c r="P16" s="25"/>
      <c r="Q16" s="25"/>
      <c r="R16" s="25"/>
      <c r="S16" s="26"/>
      <c r="T16" s="25"/>
      <c r="U16" s="25"/>
      <c r="V16" s="26"/>
      <c r="W16" s="25"/>
      <c r="X16" s="25"/>
      <c r="Y16" s="26"/>
      <c r="Z16" s="25"/>
      <c r="AA16" s="25"/>
      <c r="AB16" s="26"/>
      <c r="AC16" s="25"/>
      <c r="AD16" s="25"/>
      <c r="AE16" s="26"/>
      <c r="AF16" s="25"/>
      <c r="AG16" s="25"/>
      <c r="AH16" s="26"/>
      <c r="AI16" s="25"/>
      <c r="AJ16" s="25"/>
      <c r="AK16" s="26"/>
      <c r="AL16" s="25"/>
      <c r="AM16" s="25"/>
      <c r="AN16" s="43" t="s">
        <v>223</v>
      </c>
      <c r="AO16" s="25">
        <v>0</v>
      </c>
      <c r="AP16" s="25" t="s">
        <v>15</v>
      </c>
      <c r="AQ16" s="26" t="s">
        <v>222</v>
      </c>
      <c r="AR16" s="25">
        <v>0.1</v>
      </c>
      <c r="AS16" s="25" t="s">
        <v>15</v>
      </c>
      <c r="AT16" s="26" t="s">
        <v>318</v>
      </c>
      <c r="AU16" s="25">
        <v>0.5</v>
      </c>
      <c r="AV16" s="25" t="s">
        <v>15</v>
      </c>
      <c r="AW16" s="27">
        <v>45393</v>
      </c>
      <c r="AX16" s="27">
        <v>45757</v>
      </c>
      <c r="AY16" s="21" t="s">
        <v>163</v>
      </c>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row>
    <row r="17" spans="1:86" ht="160.15" customHeight="1" x14ac:dyDescent="0.25">
      <c r="A17" s="9">
        <v>14</v>
      </c>
      <c r="B17" s="10">
        <v>263</v>
      </c>
      <c r="C17" s="11" t="s">
        <v>113</v>
      </c>
      <c r="D17" s="10">
        <v>65</v>
      </c>
      <c r="E17" s="11" t="s">
        <v>117</v>
      </c>
      <c r="F17" s="11">
        <v>1</v>
      </c>
      <c r="G17" s="12" t="s">
        <v>189</v>
      </c>
      <c r="H17" s="13" t="s">
        <v>134</v>
      </c>
      <c r="I17" s="13" t="s">
        <v>126</v>
      </c>
      <c r="J17" s="13" t="s">
        <v>148</v>
      </c>
      <c r="K17" s="13" t="s">
        <v>149</v>
      </c>
      <c r="L17" s="14">
        <v>1</v>
      </c>
      <c r="M17" s="15"/>
      <c r="N17" s="14"/>
      <c r="O17" s="14"/>
      <c r="P17" s="14"/>
      <c r="Q17" s="14"/>
      <c r="R17" s="14"/>
      <c r="S17" s="15"/>
      <c r="T17" s="14"/>
      <c r="U17" s="14"/>
      <c r="V17" s="15"/>
      <c r="W17" s="14"/>
      <c r="X17" s="14"/>
      <c r="Y17" s="15"/>
      <c r="Z17" s="14"/>
      <c r="AA17" s="14"/>
      <c r="AB17" s="15"/>
      <c r="AC17" s="14"/>
      <c r="AD17" s="14"/>
      <c r="AE17" s="15"/>
      <c r="AF17" s="14"/>
      <c r="AG17" s="14"/>
      <c r="AH17" s="15"/>
      <c r="AI17" s="14"/>
      <c r="AJ17" s="14"/>
      <c r="AK17" s="15"/>
      <c r="AL17" s="14"/>
      <c r="AM17" s="14"/>
      <c r="AN17" s="14" t="s">
        <v>14</v>
      </c>
      <c r="AO17" s="14">
        <v>0</v>
      </c>
      <c r="AP17" s="14" t="s">
        <v>15</v>
      </c>
      <c r="AQ17" s="15" t="s">
        <v>205</v>
      </c>
      <c r="AR17" s="14">
        <v>0.5</v>
      </c>
      <c r="AS17" s="14" t="s">
        <v>15</v>
      </c>
      <c r="AT17" s="15" t="s">
        <v>319</v>
      </c>
      <c r="AU17" s="14">
        <v>1</v>
      </c>
      <c r="AV17" s="14" t="s">
        <v>16</v>
      </c>
      <c r="AW17" s="16">
        <v>45393</v>
      </c>
      <c r="AX17" s="16">
        <v>45657</v>
      </c>
      <c r="AY17" s="10" t="s">
        <v>164</v>
      </c>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row>
    <row r="18" spans="1:86" ht="160.15" customHeight="1" x14ac:dyDescent="0.25">
      <c r="A18" s="9">
        <v>15</v>
      </c>
      <c r="B18" s="10">
        <v>263</v>
      </c>
      <c r="C18" s="11" t="s">
        <v>113</v>
      </c>
      <c r="D18" s="10">
        <v>65</v>
      </c>
      <c r="E18" s="11" t="s">
        <v>118</v>
      </c>
      <c r="F18" s="11">
        <v>1</v>
      </c>
      <c r="G18" s="12" t="s">
        <v>190</v>
      </c>
      <c r="H18" s="13" t="s">
        <v>135</v>
      </c>
      <c r="I18" s="13" t="s">
        <v>214</v>
      </c>
      <c r="J18" s="13" t="s">
        <v>150</v>
      </c>
      <c r="K18" s="13" t="s">
        <v>151</v>
      </c>
      <c r="L18" s="14">
        <v>1</v>
      </c>
      <c r="M18" s="15"/>
      <c r="N18" s="14"/>
      <c r="O18" s="14"/>
      <c r="P18" s="14"/>
      <c r="Q18" s="14"/>
      <c r="R18" s="14"/>
      <c r="S18" s="15"/>
      <c r="T18" s="14"/>
      <c r="U18" s="14"/>
      <c r="V18" s="15"/>
      <c r="W18" s="14"/>
      <c r="X18" s="14"/>
      <c r="Y18" s="15"/>
      <c r="Z18" s="14"/>
      <c r="AA18" s="14"/>
      <c r="AB18" s="15"/>
      <c r="AC18" s="14"/>
      <c r="AD18" s="14"/>
      <c r="AE18" s="15"/>
      <c r="AF18" s="14"/>
      <c r="AG18" s="14"/>
      <c r="AH18" s="15"/>
      <c r="AI18" s="14"/>
      <c r="AJ18" s="14"/>
      <c r="AK18" s="15"/>
      <c r="AL18" s="14"/>
      <c r="AM18" s="14"/>
      <c r="AN18" s="14" t="s">
        <v>14</v>
      </c>
      <c r="AO18" s="14">
        <v>0</v>
      </c>
      <c r="AP18" s="14" t="s">
        <v>15</v>
      </c>
      <c r="AQ18" s="15" t="s">
        <v>215</v>
      </c>
      <c r="AR18" s="14">
        <v>1</v>
      </c>
      <c r="AS18" s="14" t="s">
        <v>16</v>
      </c>
      <c r="AT18" s="14"/>
      <c r="AU18" s="14">
        <v>1</v>
      </c>
      <c r="AV18" s="14" t="s">
        <v>16</v>
      </c>
      <c r="AW18" s="16">
        <v>45393</v>
      </c>
      <c r="AX18" s="16">
        <v>45657</v>
      </c>
      <c r="AY18" s="10" t="s">
        <v>165</v>
      </c>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row>
    <row r="19" spans="1:86" ht="160.15" customHeight="1" x14ac:dyDescent="0.25">
      <c r="A19" s="9">
        <v>16</v>
      </c>
      <c r="B19" s="10">
        <v>263</v>
      </c>
      <c r="C19" s="11" t="s">
        <v>113</v>
      </c>
      <c r="D19" s="10">
        <v>65</v>
      </c>
      <c r="E19" s="11" t="s">
        <v>119</v>
      </c>
      <c r="F19" s="11">
        <v>1</v>
      </c>
      <c r="G19" s="12" t="s">
        <v>218</v>
      </c>
      <c r="H19" s="13" t="s">
        <v>136</v>
      </c>
      <c r="I19" s="13" t="s">
        <v>127</v>
      </c>
      <c r="J19" s="13" t="s">
        <v>152</v>
      </c>
      <c r="K19" s="13" t="s">
        <v>153</v>
      </c>
      <c r="L19" s="14">
        <v>1</v>
      </c>
      <c r="M19" s="15"/>
      <c r="N19" s="14"/>
      <c r="O19" s="14"/>
      <c r="P19" s="14"/>
      <c r="Q19" s="14"/>
      <c r="R19" s="14"/>
      <c r="S19" s="15"/>
      <c r="T19" s="14"/>
      <c r="U19" s="14"/>
      <c r="V19" s="15"/>
      <c r="W19" s="14"/>
      <c r="X19" s="14"/>
      <c r="Y19" s="15"/>
      <c r="Z19" s="14"/>
      <c r="AA19" s="14"/>
      <c r="AB19" s="15"/>
      <c r="AC19" s="14"/>
      <c r="AD19" s="14"/>
      <c r="AE19" s="15"/>
      <c r="AF19" s="14"/>
      <c r="AG19" s="14"/>
      <c r="AH19" s="15"/>
      <c r="AI19" s="14"/>
      <c r="AJ19" s="14"/>
      <c r="AK19" s="15"/>
      <c r="AL19" s="14"/>
      <c r="AM19" s="14"/>
      <c r="AN19" s="14" t="s">
        <v>14</v>
      </c>
      <c r="AO19" s="14">
        <v>0</v>
      </c>
      <c r="AP19" s="14" t="s">
        <v>15</v>
      </c>
      <c r="AQ19" s="15" t="s">
        <v>211</v>
      </c>
      <c r="AR19" s="14">
        <v>0.4</v>
      </c>
      <c r="AS19" s="14" t="s">
        <v>15</v>
      </c>
      <c r="AT19" s="15" t="s">
        <v>323</v>
      </c>
      <c r="AU19" s="14">
        <v>1</v>
      </c>
      <c r="AV19" s="14" t="s">
        <v>16</v>
      </c>
      <c r="AW19" s="16">
        <v>45393</v>
      </c>
      <c r="AX19" s="16">
        <v>45657</v>
      </c>
      <c r="AY19" s="10" t="s">
        <v>166</v>
      </c>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row>
    <row r="20" spans="1:86" ht="160.15" customHeight="1" x14ac:dyDescent="0.25">
      <c r="A20" s="9">
        <v>17</v>
      </c>
      <c r="B20" s="10">
        <v>263</v>
      </c>
      <c r="C20" s="11" t="s">
        <v>113</v>
      </c>
      <c r="D20" s="10">
        <v>65</v>
      </c>
      <c r="E20" s="11" t="s">
        <v>119</v>
      </c>
      <c r="F20" s="11">
        <v>2</v>
      </c>
      <c r="G20" s="12" t="s">
        <v>218</v>
      </c>
      <c r="H20" s="13" t="s">
        <v>202</v>
      </c>
      <c r="I20" s="13" t="s">
        <v>128</v>
      </c>
      <c r="J20" s="13" t="s">
        <v>154</v>
      </c>
      <c r="K20" s="13" t="s">
        <v>155</v>
      </c>
      <c r="L20" s="14">
        <v>1</v>
      </c>
      <c r="M20" s="15"/>
      <c r="N20" s="14"/>
      <c r="O20" s="14"/>
      <c r="P20" s="14"/>
      <c r="Q20" s="14"/>
      <c r="R20" s="14"/>
      <c r="S20" s="15"/>
      <c r="T20" s="14"/>
      <c r="U20" s="14"/>
      <c r="V20" s="15"/>
      <c r="W20" s="14"/>
      <c r="X20" s="14"/>
      <c r="Y20" s="15"/>
      <c r="Z20" s="14"/>
      <c r="AA20" s="14"/>
      <c r="AB20" s="15"/>
      <c r="AC20" s="14"/>
      <c r="AD20" s="14"/>
      <c r="AE20" s="15"/>
      <c r="AF20" s="14"/>
      <c r="AG20" s="14"/>
      <c r="AH20" s="15"/>
      <c r="AI20" s="14"/>
      <c r="AJ20" s="14"/>
      <c r="AK20" s="15"/>
      <c r="AL20" s="14"/>
      <c r="AM20" s="14"/>
      <c r="AN20" s="14" t="s">
        <v>14</v>
      </c>
      <c r="AO20" s="14">
        <v>0</v>
      </c>
      <c r="AP20" s="14" t="s">
        <v>15</v>
      </c>
      <c r="AQ20" s="15" t="s">
        <v>219</v>
      </c>
      <c r="AR20" s="14">
        <v>0.9</v>
      </c>
      <c r="AS20" s="14" t="s">
        <v>15</v>
      </c>
      <c r="AT20" s="15" t="s">
        <v>325</v>
      </c>
      <c r="AU20" s="14">
        <v>1</v>
      </c>
      <c r="AV20" s="14" t="s">
        <v>16</v>
      </c>
      <c r="AW20" s="16">
        <v>45393</v>
      </c>
      <c r="AX20" s="16">
        <v>45657</v>
      </c>
      <c r="AY20" s="10" t="s">
        <v>167</v>
      </c>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row>
    <row r="21" spans="1:86" ht="180" customHeight="1" x14ac:dyDescent="0.25">
      <c r="A21" s="9">
        <v>18</v>
      </c>
      <c r="B21" s="10">
        <v>263</v>
      </c>
      <c r="C21" s="11" t="s">
        <v>113</v>
      </c>
      <c r="D21" s="10">
        <v>65</v>
      </c>
      <c r="E21" s="11" t="s">
        <v>119</v>
      </c>
      <c r="F21" s="11">
        <v>3</v>
      </c>
      <c r="G21" s="12" t="s">
        <v>218</v>
      </c>
      <c r="H21" s="13" t="s">
        <v>137</v>
      </c>
      <c r="I21" s="13" t="s">
        <v>220</v>
      </c>
      <c r="J21" s="13" t="s">
        <v>156</v>
      </c>
      <c r="K21" s="13" t="s">
        <v>157</v>
      </c>
      <c r="L21" s="14">
        <v>1</v>
      </c>
      <c r="M21" s="15"/>
      <c r="N21" s="14"/>
      <c r="O21" s="14"/>
      <c r="P21" s="14"/>
      <c r="Q21" s="14"/>
      <c r="R21" s="14"/>
      <c r="S21" s="15"/>
      <c r="T21" s="14"/>
      <c r="U21" s="14"/>
      <c r="V21" s="15"/>
      <c r="W21" s="14"/>
      <c r="X21" s="14"/>
      <c r="Y21" s="15"/>
      <c r="Z21" s="14"/>
      <c r="AA21" s="14"/>
      <c r="AB21" s="15"/>
      <c r="AC21" s="14"/>
      <c r="AD21" s="14"/>
      <c r="AE21" s="15"/>
      <c r="AF21" s="14"/>
      <c r="AG21" s="14"/>
      <c r="AH21" s="15"/>
      <c r="AI21" s="14"/>
      <c r="AJ21" s="14"/>
      <c r="AK21" s="15"/>
      <c r="AL21" s="14"/>
      <c r="AM21" s="14"/>
      <c r="AN21" s="14" t="s">
        <v>14</v>
      </c>
      <c r="AO21" s="14">
        <v>0</v>
      </c>
      <c r="AP21" s="14" t="s">
        <v>15</v>
      </c>
      <c r="AQ21" s="15" t="s">
        <v>207</v>
      </c>
      <c r="AR21" s="14">
        <v>0.8</v>
      </c>
      <c r="AS21" s="14" t="s">
        <v>15</v>
      </c>
      <c r="AT21" s="15" t="s">
        <v>324</v>
      </c>
      <c r="AU21" s="14">
        <v>1</v>
      </c>
      <c r="AV21" s="14" t="s">
        <v>16</v>
      </c>
      <c r="AW21" s="16">
        <v>45393</v>
      </c>
      <c r="AX21" s="16">
        <v>45657</v>
      </c>
      <c r="AY21" s="10" t="s">
        <v>168</v>
      </c>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row>
    <row r="22" spans="1:86" ht="160.15" customHeight="1" x14ac:dyDescent="0.25">
      <c r="A22" s="9">
        <v>19</v>
      </c>
      <c r="B22" s="10">
        <v>263</v>
      </c>
      <c r="C22" s="11" t="s">
        <v>113</v>
      </c>
      <c r="D22" s="10">
        <v>197</v>
      </c>
      <c r="E22" s="11" t="s">
        <v>169</v>
      </c>
      <c r="F22" s="11">
        <v>1</v>
      </c>
      <c r="G22" s="12" t="s">
        <v>191</v>
      </c>
      <c r="H22" s="13" t="s">
        <v>171</v>
      </c>
      <c r="I22" s="13" t="s">
        <v>173</v>
      </c>
      <c r="J22" s="13" t="s">
        <v>174</v>
      </c>
      <c r="K22" s="13" t="s">
        <v>175</v>
      </c>
      <c r="L22" s="44">
        <v>1</v>
      </c>
      <c r="M22" s="15"/>
      <c r="N22" s="14"/>
      <c r="O22" s="14"/>
      <c r="P22" s="14"/>
      <c r="Q22" s="14"/>
      <c r="R22" s="14"/>
      <c r="S22" s="15"/>
      <c r="T22" s="14"/>
      <c r="U22" s="14"/>
      <c r="V22" s="15"/>
      <c r="W22" s="14"/>
      <c r="X22" s="14"/>
      <c r="Y22" s="15"/>
      <c r="Z22" s="14"/>
      <c r="AA22" s="14"/>
      <c r="AB22" s="15"/>
      <c r="AC22" s="14"/>
      <c r="AD22" s="14"/>
      <c r="AE22" s="15"/>
      <c r="AF22" s="14"/>
      <c r="AG22" s="14"/>
      <c r="AH22" s="15"/>
      <c r="AI22" s="14"/>
      <c r="AJ22" s="14"/>
      <c r="AK22" s="15"/>
      <c r="AL22" s="14"/>
      <c r="AM22" s="14"/>
      <c r="AN22" s="15" t="s">
        <v>193</v>
      </c>
      <c r="AO22" s="14">
        <v>0</v>
      </c>
      <c r="AP22" s="14" t="s">
        <v>15</v>
      </c>
      <c r="AQ22" s="15" t="s">
        <v>203</v>
      </c>
      <c r="AR22" s="14">
        <v>0.8</v>
      </c>
      <c r="AS22" s="14" t="s">
        <v>15</v>
      </c>
      <c r="AT22" s="15" t="s">
        <v>326</v>
      </c>
      <c r="AU22" s="14">
        <v>1</v>
      </c>
      <c r="AV22" s="14" t="s">
        <v>16</v>
      </c>
      <c r="AW22" s="16">
        <v>45432</v>
      </c>
      <c r="AX22" s="16">
        <v>45657</v>
      </c>
      <c r="AY22" s="10" t="s">
        <v>182</v>
      </c>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row>
    <row r="23" spans="1:86" ht="160.15" customHeight="1" x14ac:dyDescent="0.25">
      <c r="A23" s="9">
        <v>20</v>
      </c>
      <c r="B23" s="10">
        <v>263</v>
      </c>
      <c r="C23" s="11" t="s">
        <v>113</v>
      </c>
      <c r="D23" s="10">
        <v>197</v>
      </c>
      <c r="E23" s="11" t="s">
        <v>169</v>
      </c>
      <c r="F23" s="11">
        <v>2</v>
      </c>
      <c r="G23" s="12" t="s">
        <v>191</v>
      </c>
      <c r="H23" s="13" t="s">
        <v>171</v>
      </c>
      <c r="I23" s="13" t="s">
        <v>176</v>
      </c>
      <c r="J23" s="13" t="s">
        <v>177</v>
      </c>
      <c r="K23" s="13" t="s">
        <v>178</v>
      </c>
      <c r="L23" s="44">
        <v>1</v>
      </c>
      <c r="M23" s="15"/>
      <c r="N23" s="14"/>
      <c r="O23" s="14"/>
      <c r="P23" s="14"/>
      <c r="Q23" s="14"/>
      <c r="R23" s="14"/>
      <c r="S23" s="15"/>
      <c r="T23" s="14"/>
      <c r="U23" s="14"/>
      <c r="V23" s="15"/>
      <c r="W23" s="14"/>
      <c r="X23" s="14"/>
      <c r="Y23" s="15"/>
      <c r="Z23" s="14"/>
      <c r="AA23" s="14"/>
      <c r="AB23" s="15"/>
      <c r="AC23" s="14"/>
      <c r="AD23" s="14"/>
      <c r="AE23" s="15"/>
      <c r="AF23" s="14"/>
      <c r="AG23" s="14"/>
      <c r="AH23" s="15"/>
      <c r="AI23" s="14"/>
      <c r="AJ23" s="14"/>
      <c r="AK23" s="15"/>
      <c r="AL23" s="14"/>
      <c r="AM23" s="14"/>
      <c r="AN23" s="14" t="s">
        <v>14</v>
      </c>
      <c r="AO23" s="14">
        <v>0</v>
      </c>
      <c r="AP23" s="14" t="s">
        <v>15</v>
      </c>
      <c r="AQ23" s="15" t="s">
        <v>216</v>
      </c>
      <c r="AR23" s="14">
        <v>1</v>
      </c>
      <c r="AS23" s="14" t="s">
        <v>16</v>
      </c>
      <c r="AT23" s="14"/>
      <c r="AU23" s="14">
        <v>1</v>
      </c>
      <c r="AV23" s="14" t="s">
        <v>16</v>
      </c>
      <c r="AW23" s="16">
        <v>45432</v>
      </c>
      <c r="AX23" s="16">
        <v>45657</v>
      </c>
      <c r="AY23" s="10" t="s">
        <v>183</v>
      </c>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row>
    <row r="24" spans="1:86" ht="160.15" customHeight="1" x14ac:dyDescent="0.25">
      <c r="A24" s="9">
        <v>21</v>
      </c>
      <c r="B24" s="10">
        <v>263</v>
      </c>
      <c r="C24" s="11" t="s">
        <v>113</v>
      </c>
      <c r="D24" s="10">
        <v>197</v>
      </c>
      <c r="E24" s="11" t="s">
        <v>170</v>
      </c>
      <c r="F24" s="11">
        <v>1</v>
      </c>
      <c r="G24" s="12" t="s">
        <v>192</v>
      </c>
      <c r="H24" s="13" t="s">
        <v>172</v>
      </c>
      <c r="I24" s="13" t="s">
        <v>179</v>
      </c>
      <c r="J24" s="13" t="s">
        <v>180</v>
      </c>
      <c r="K24" s="13" t="s">
        <v>181</v>
      </c>
      <c r="L24" s="44">
        <v>1</v>
      </c>
      <c r="M24" s="15"/>
      <c r="N24" s="14"/>
      <c r="O24" s="14"/>
      <c r="P24" s="14"/>
      <c r="Q24" s="14"/>
      <c r="R24" s="14"/>
      <c r="S24" s="15"/>
      <c r="T24" s="14"/>
      <c r="U24" s="14"/>
      <c r="V24" s="15"/>
      <c r="W24" s="14"/>
      <c r="X24" s="14"/>
      <c r="Y24" s="15"/>
      <c r="Z24" s="14"/>
      <c r="AA24" s="14"/>
      <c r="AB24" s="15"/>
      <c r="AC24" s="14"/>
      <c r="AD24" s="14"/>
      <c r="AE24" s="15"/>
      <c r="AF24" s="14"/>
      <c r="AG24" s="14"/>
      <c r="AH24" s="15"/>
      <c r="AI24" s="14"/>
      <c r="AJ24" s="14"/>
      <c r="AK24" s="15"/>
      <c r="AL24" s="14"/>
      <c r="AM24" s="14"/>
      <c r="AN24" s="14" t="s">
        <v>14</v>
      </c>
      <c r="AO24" s="14">
        <v>0</v>
      </c>
      <c r="AP24" s="14" t="s">
        <v>15</v>
      </c>
      <c r="AQ24" s="15" t="s">
        <v>221</v>
      </c>
      <c r="AR24" s="14">
        <v>0.5</v>
      </c>
      <c r="AS24" s="14" t="s">
        <v>15</v>
      </c>
      <c r="AT24" s="15" t="s">
        <v>327</v>
      </c>
      <c r="AU24" s="14">
        <v>1</v>
      </c>
      <c r="AV24" s="14" t="s">
        <v>16</v>
      </c>
      <c r="AW24" s="16">
        <v>45432</v>
      </c>
      <c r="AX24" s="16">
        <v>45657</v>
      </c>
      <c r="AY24" s="10" t="s">
        <v>183</v>
      </c>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row>
    <row r="25" spans="1:86" ht="160.15" customHeight="1" x14ac:dyDescent="0.25">
      <c r="A25" s="20">
        <v>22</v>
      </c>
      <c r="B25" s="21">
        <v>263</v>
      </c>
      <c r="C25" s="22" t="s">
        <v>113</v>
      </c>
      <c r="D25" s="21">
        <v>64</v>
      </c>
      <c r="E25" s="22" t="s">
        <v>233</v>
      </c>
      <c r="F25" s="22">
        <v>1</v>
      </c>
      <c r="G25" s="23" t="s">
        <v>306</v>
      </c>
      <c r="H25" s="24" t="s">
        <v>244</v>
      </c>
      <c r="I25" s="24" t="s">
        <v>259</v>
      </c>
      <c r="J25" s="24" t="s">
        <v>275</v>
      </c>
      <c r="K25" s="24" t="s">
        <v>276</v>
      </c>
      <c r="L25" s="25">
        <v>1</v>
      </c>
      <c r="M25" s="26"/>
      <c r="N25" s="25"/>
      <c r="O25" s="25"/>
      <c r="P25" s="25"/>
      <c r="Q25" s="25"/>
      <c r="R25" s="25"/>
      <c r="S25" s="26"/>
      <c r="T25" s="25"/>
      <c r="U25" s="25"/>
      <c r="V25" s="26"/>
      <c r="W25" s="25"/>
      <c r="X25" s="25"/>
      <c r="Y25" s="26"/>
      <c r="Z25" s="25"/>
      <c r="AA25" s="25"/>
      <c r="AB25" s="26"/>
      <c r="AC25" s="25"/>
      <c r="AD25" s="25"/>
      <c r="AE25" s="26"/>
      <c r="AF25" s="25"/>
      <c r="AG25" s="25"/>
      <c r="AH25" s="26"/>
      <c r="AI25" s="25"/>
      <c r="AJ25" s="25"/>
      <c r="AK25" s="26"/>
      <c r="AL25" s="25"/>
      <c r="AM25" s="25"/>
      <c r="AN25" s="25"/>
      <c r="AO25" s="25"/>
      <c r="AP25" s="25"/>
      <c r="AQ25" s="26"/>
      <c r="AR25" s="25"/>
      <c r="AS25" s="25"/>
      <c r="AT25" s="25"/>
      <c r="AU25" s="25"/>
      <c r="AV25" s="25" t="s">
        <v>15</v>
      </c>
      <c r="AW25" s="27">
        <v>45631</v>
      </c>
      <c r="AX25" s="27">
        <v>45991</v>
      </c>
      <c r="AY25" s="21" t="s">
        <v>297</v>
      </c>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row>
    <row r="26" spans="1:86" ht="160.15" customHeight="1" x14ac:dyDescent="0.25">
      <c r="A26" s="20">
        <v>23</v>
      </c>
      <c r="B26" s="21">
        <v>263</v>
      </c>
      <c r="C26" s="22" t="s">
        <v>113</v>
      </c>
      <c r="D26" s="21">
        <v>64</v>
      </c>
      <c r="E26" s="22" t="s">
        <v>233</v>
      </c>
      <c r="F26" s="22">
        <v>2</v>
      </c>
      <c r="G26" s="23" t="s">
        <v>306</v>
      </c>
      <c r="H26" s="24" t="s">
        <v>245</v>
      </c>
      <c r="I26" s="24" t="s">
        <v>260</v>
      </c>
      <c r="J26" s="24" t="s">
        <v>277</v>
      </c>
      <c r="K26" s="24" t="s">
        <v>278</v>
      </c>
      <c r="L26" s="42">
        <v>1</v>
      </c>
      <c r="M26" s="26"/>
      <c r="N26" s="25"/>
      <c r="O26" s="25"/>
      <c r="P26" s="25"/>
      <c r="Q26" s="25"/>
      <c r="R26" s="25"/>
      <c r="S26" s="26"/>
      <c r="T26" s="25"/>
      <c r="U26" s="25"/>
      <c r="V26" s="26"/>
      <c r="W26" s="25"/>
      <c r="X26" s="25"/>
      <c r="Y26" s="26"/>
      <c r="Z26" s="25"/>
      <c r="AA26" s="25"/>
      <c r="AB26" s="26"/>
      <c r="AC26" s="25"/>
      <c r="AD26" s="25"/>
      <c r="AE26" s="26"/>
      <c r="AF26" s="25"/>
      <c r="AG26" s="25"/>
      <c r="AH26" s="26"/>
      <c r="AI26" s="25"/>
      <c r="AJ26" s="25"/>
      <c r="AK26" s="26"/>
      <c r="AL26" s="25"/>
      <c r="AM26" s="25"/>
      <c r="AN26" s="25"/>
      <c r="AO26" s="25"/>
      <c r="AP26" s="25"/>
      <c r="AQ26" s="26"/>
      <c r="AR26" s="25"/>
      <c r="AS26" s="25"/>
      <c r="AT26" s="25"/>
      <c r="AU26" s="25"/>
      <c r="AV26" s="25" t="s">
        <v>15</v>
      </c>
      <c r="AW26" s="27">
        <v>45631</v>
      </c>
      <c r="AX26" s="27">
        <v>45746</v>
      </c>
      <c r="AY26" s="21" t="s">
        <v>298</v>
      </c>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row>
    <row r="27" spans="1:86" ht="160.15" customHeight="1" x14ac:dyDescent="0.25">
      <c r="A27" s="20">
        <v>24</v>
      </c>
      <c r="B27" s="21">
        <v>263</v>
      </c>
      <c r="C27" s="22" t="s">
        <v>113</v>
      </c>
      <c r="D27" s="21">
        <v>64</v>
      </c>
      <c r="E27" s="22" t="s">
        <v>233</v>
      </c>
      <c r="F27" s="22">
        <v>3</v>
      </c>
      <c r="G27" s="23" t="s">
        <v>306</v>
      </c>
      <c r="H27" s="24" t="s">
        <v>246</v>
      </c>
      <c r="I27" s="24" t="s">
        <v>261</v>
      </c>
      <c r="J27" s="24" t="s">
        <v>279</v>
      </c>
      <c r="K27" s="24" t="s">
        <v>278</v>
      </c>
      <c r="L27" s="42">
        <v>1</v>
      </c>
      <c r="M27" s="26"/>
      <c r="N27" s="25"/>
      <c r="O27" s="25"/>
      <c r="P27" s="25"/>
      <c r="Q27" s="25"/>
      <c r="R27" s="25"/>
      <c r="S27" s="26"/>
      <c r="T27" s="25"/>
      <c r="U27" s="25"/>
      <c r="V27" s="26"/>
      <c r="W27" s="25"/>
      <c r="X27" s="25"/>
      <c r="Y27" s="26"/>
      <c r="Z27" s="25"/>
      <c r="AA27" s="25"/>
      <c r="AB27" s="26"/>
      <c r="AC27" s="25"/>
      <c r="AD27" s="25"/>
      <c r="AE27" s="26"/>
      <c r="AF27" s="25"/>
      <c r="AG27" s="25"/>
      <c r="AH27" s="26"/>
      <c r="AI27" s="25"/>
      <c r="AJ27" s="25"/>
      <c r="AK27" s="26"/>
      <c r="AL27" s="25"/>
      <c r="AM27" s="25"/>
      <c r="AN27" s="25"/>
      <c r="AO27" s="25"/>
      <c r="AP27" s="25"/>
      <c r="AQ27" s="26"/>
      <c r="AR27" s="25"/>
      <c r="AS27" s="25"/>
      <c r="AT27" s="25"/>
      <c r="AU27" s="25"/>
      <c r="AV27" s="25" t="s">
        <v>15</v>
      </c>
      <c r="AW27" s="27">
        <v>45631</v>
      </c>
      <c r="AX27" s="27">
        <v>45746</v>
      </c>
      <c r="AY27" s="21" t="s">
        <v>298</v>
      </c>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row>
    <row r="28" spans="1:86" ht="160.15" customHeight="1" x14ac:dyDescent="0.25">
      <c r="A28" s="20">
        <v>25</v>
      </c>
      <c r="B28" s="21">
        <v>263</v>
      </c>
      <c r="C28" s="22" t="s">
        <v>113</v>
      </c>
      <c r="D28" s="21">
        <v>64</v>
      </c>
      <c r="E28" s="22" t="s">
        <v>234</v>
      </c>
      <c r="F28" s="22">
        <v>1</v>
      </c>
      <c r="G28" s="23" t="s">
        <v>307</v>
      </c>
      <c r="H28" s="24" t="s">
        <v>247</v>
      </c>
      <c r="I28" s="24" t="s">
        <v>262</v>
      </c>
      <c r="J28" s="24" t="s">
        <v>280</v>
      </c>
      <c r="K28" s="24" t="s">
        <v>320</v>
      </c>
      <c r="L28" s="42">
        <v>1</v>
      </c>
      <c r="M28" s="26"/>
      <c r="N28" s="25"/>
      <c r="O28" s="25"/>
      <c r="P28" s="25"/>
      <c r="Q28" s="25"/>
      <c r="R28" s="25"/>
      <c r="S28" s="26"/>
      <c r="T28" s="25"/>
      <c r="U28" s="25"/>
      <c r="V28" s="26"/>
      <c r="W28" s="25"/>
      <c r="X28" s="25"/>
      <c r="Y28" s="26"/>
      <c r="Z28" s="25"/>
      <c r="AA28" s="25"/>
      <c r="AB28" s="26"/>
      <c r="AC28" s="25"/>
      <c r="AD28" s="25"/>
      <c r="AE28" s="26"/>
      <c r="AF28" s="25"/>
      <c r="AG28" s="25"/>
      <c r="AH28" s="26"/>
      <c r="AI28" s="25"/>
      <c r="AJ28" s="25"/>
      <c r="AK28" s="26"/>
      <c r="AL28" s="25"/>
      <c r="AM28" s="25"/>
      <c r="AN28" s="25"/>
      <c r="AO28" s="25"/>
      <c r="AP28" s="25"/>
      <c r="AQ28" s="26"/>
      <c r="AR28" s="25"/>
      <c r="AS28" s="25"/>
      <c r="AT28" s="25"/>
      <c r="AU28" s="25"/>
      <c r="AV28" s="25" t="s">
        <v>15</v>
      </c>
      <c r="AW28" s="27">
        <v>45631</v>
      </c>
      <c r="AX28" s="27">
        <v>45746</v>
      </c>
      <c r="AY28" s="21" t="s">
        <v>299</v>
      </c>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row>
    <row r="29" spans="1:86" ht="160.15" customHeight="1" x14ac:dyDescent="0.25">
      <c r="A29" s="20">
        <v>26</v>
      </c>
      <c r="B29" s="21">
        <v>263</v>
      </c>
      <c r="C29" s="22" t="s">
        <v>113</v>
      </c>
      <c r="D29" s="21">
        <v>64</v>
      </c>
      <c r="E29" s="22" t="s">
        <v>234</v>
      </c>
      <c r="F29" s="22">
        <v>2</v>
      </c>
      <c r="G29" s="23" t="s">
        <v>307</v>
      </c>
      <c r="H29" s="24" t="s">
        <v>248</v>
      </c>
      <c r="I29" s="24" t="s">
        <v>263</v>
      </c>
      <c r="J29" s="24" t="s">
        <v>281</v>
      </c>
      <c r="K29" s="24" t="s">
        <v>282</v>
      </c>
      <c r="L29" s="42">
        <v>1</v>
      </c>
      <c r="M29" s="26"/>
      <c r="N29" s="25"/>
      <c r="O29" s="25"/>
      <c r="P29" s="25"/>
      <c r="Q29" s="25"/>
      <c r="R29" s="25"/>
      <c r="S29" s="26"/>
      <c r="T29" s="25"/>
      <c r="U29" s="25"/>
      <c r="V29" s="26"/>
      <c r="W29" s="25"/>
      <c r="X29" s="25"/>
      <c r="Y29" s="26"/>
      <c r="Z29" s="25"/>
      <c r="AA29" s="25"/>
      <c r="AB29" s="26"/>
      <c r="AC29" s="25"/>
      <c r="AD29" s="25"/>
      <c r="AE29" s="26"/>
      <c r="AF29" s="25"/>
      <c r="AG29" s="25"/>
      <c r="AH29" s="26"/>
      <c r="AI29" s="25"/>
      <c r="AJ29" s="25"/>
      <c r="AK29" s="26"/>
      <c r="AL29" s="25"/>
      <c r="AM29" s="25"/>
      <c r="AN29" s="25"/>
      <c r="AO29" s="25"/>
      <c r="AP29" s="25"/>
      <c r="AQ29" s="26"/>
      <c r="AR29" s="25"/>
      <c r="AS29" s="25"/>
      <c r="AT29" s="26" t="s">
        <v>329</v>
      </c>
      <c r="AU29" s="25">
        <v>0.1</v>
      </c>
      <c r="AV29" s="25" t="s">
        <v>15</v>
      </c>
      <c r="AW29" s="27">
        <v>45631</v>
      </c>
      <c r="AX29" s="27">
        <v>45991</v>
      </c>
      <c r="AY29" s="21" t="s">
        <v>300</v>
      </c>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row>
    <row r="30" spans="1:86" ht="160.15" customHeight="1" x14ac:dyDescent="0.25">
      <c r="A30" s="20">
        <v>27</v>
      </c>
      <c r="B30" s="21">
        <v>263</v>
      </c>
      <c r="C30" s="22" t="s">
        <v>113</v>
      </c>
      <c r="D30" s="21">
        <v>64</v>
      </c>
      <c r="E30" s="22" t="s">
        <v>234</v>
      </c>
      <c r="F30" s="22">
        <v>3</v>
      </c>
      <c r="G30" s="23" t="s">
        <v>307</v>
      </c>
      <c r="H30" s="24" t="s">
        <v>249</v>
      </c>
      <c r="I30" s="24" t="s">
        <v>264</v>
      </c>
      <c r="J30" s="24" t="s">
        <v>283</v>
      </c>
      <c r="K30" s="24" t="s">
        <v>278</v>
      </c>
      <c r="L30" s="42">
        <v>1</v>
      </c>
      <c r="M30" s="26"/>
      <c r="N30" s="25"/>
      <c r="O30" s="25"/>
      <c r="P30" s="25"/>
      <c r="Q30" s="25"/>
      <c r="R30" s="25"/>
      <c r="S30" s="26"/>
      <c r="T30" s="25"/>
      <c r="U30" s="25"/>
      <c r="V30" s="26"/>
      <c r="W30" s="25"/>
      <c r="X30" s="25"/>
      <c r="Y30" s="26"/>
      <c r="Z30" s="25"/>
      <c r="AA30" s="25"/>
      <c r="AB30" s="26"/>
      <c r="AC30" s="25"/>
      <c r="AD30" s="25"/>
      <c r="AE30" s="26"/>
      <c r="AF30" s="25"/>
      <c r="AG30" s="25"/>
      <c r="AH30" s="26"/>
      <c r="AI30" s="25"/>
      <c r="AJ30" s="25"/>
      <c r="AK30" s="26"/>
      <c r="AL30" s="25"/>
      <c r="AM30" s="25"/>
      <c r="AN30" s="25"/>
      <c r="AO30" s="25"/>
      <c r="AP30" s="25"/>
      <c r="AQ30" s="26"/>
      <c r="AR30" s="25"/>
      <c r="AS30" s="25"/>
      <c r="AT30" s="25"/>
      <c r="AU30" s="25"/>
      <c r="AV30" s="25" t="s">
        <v>15</v>
      </c>
      <c r="AW30" s="27">
        <v>45631</v>
      </c>
      <c r="AX30" s="27">
        <v>45812</v>
      </c>
      <c r="AY30" s="21" t="s">
        <v>298</v>
      </c>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row>
    <row r="31" spans="1:86" ht="160.15" customHeight="1" x14ac:dyDescent="0.25">
      <c r="A31" s="20">
        <v>28</v>
      </c>
      <c r="B31" s="21">
        <v>263</v>
      </c>
      <c r="C31" s="22" t="s">
        <v>113</v>
      </c>
      <c r="D31" s="21">
        <v>64</v>
      </c>
      <c r="E31" s="22" t="s">
        <v>234</v>
      </c>
      <c r="F31" s="22">
        <v>4</v>
      </c>
      <c r="G31" s="23" t="s">
        <v>307</v>
      </c>
      <c r="H31" s="24" t="s">
        <v>249</v>
      </c>
      <c r="I31" s="24" t="s">
        <v>265</v>
      </c>
      <c r="J31" s="24" t="s">
        <v>284</v>
      </c>
      <c r="K31" s="24" t="s">
        <v>285</v>
      </c>
      <c r="L31" s="25">
        <v>1</v>
      </c>
      <c r="M31" s="26"/>
      <c r="N31" s="25"/>
      <c r="O31" s="25"/>
      <c r="P31" s="25"/>
      <c r="Q31" s="25"/>
      <c r="R31" s="25"/>
      <c r="S31" s="26"/>
      <c r="T31" s="25"/>
      <c r="U31" s="25"/>
      <c r="V31" s="26"/>
      <c r="W31" s="25"/>
      <c r="X31" s="25"/>
      <c r="Y31" s="26"/>
      <c r="Z31" s="25"/>
      <c r="AA31" s="25"/>
      <c r="AB31" s="26"/>
      <c r="AC31" s="25"/>
      <c r="AD31" s="25"/>
      <c r="AE31" s="26"/>
      <c r="AF31" s="25"/>
      <c r="AG31" s="25"/>
      <c r="AH31" s="26"/>
      <c r="AI31" s="25"/>
      <c r="AJ31" s="25"/>
      <c r="AK31" s="26"/>
      <c r="AL31" s="25"/>
      <c r="AM31" s="25"/>
      <c r="AN31" s="25"/>
      <c r="AO31" s="25"/>
      <c r="AP31" s="25"/>
      <c r="AQ31" s="26"/>
      <c r="AR31" s="25"/>
      <c r="AS31" s="25"/>
      <c r="AT31" s="25"/>
      <c r="AU31" s="25"/>
      <c r="AV31" s="25" t="s">
        <v>15</v>
      </c>
      <c r="AW31" s="27">
        <v>45631</v>
      </c>
      <c r="AX31" s="27">
        <v>45995</v>
      </c>
      <c r="AY31" s="21" t="s">
        <v>301</v>
      </c>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row>
    <row r="32" spans="1:86" ht="160.15" customHeight="1" x14ac:dyDescent="0.25">
      <c r="A32" s="20">
        <v>29</v>
      </c>
      <c r="B32" s="21">
        <v>263</v>
      </c>
      <c r="C32" s="22" t="s">
        <v>113</v>
      </c>
      <c r="D32" s="21">
        <v>64</v>
      </c>
      <c r="E32" s="22" t="s">
        <v>235</v>
      </c>
      <c r="F32" s="22">
        <v>1</v>
      </c>
      <c r="G32" s="23" t="s">
        <v>308</v>
      </c>
      <c r="H32" s="24" t="s">
        <v>250</v>
      </c>
      <c r="I32" s="24" t="s">
        <v>266</v>
      </c>
      <c r="J32" s="24" t="s">
        <v>286</v>
      </c>
      <c r="K32" s="24" t="s">
        <v>287</v>
      </c>
      <c r="L32" s="42">
        <v>1</v>
      </c>
      <c r="M32" s="26"/>
      <c r="N32" s="25"/>
      <c r="O32" s="25"/>
      <c r="P32" s="25"/>
      <c r="Q32" s="25"/>
      <c r="R32" s="25"/>
      <c r="S32" s="26"/>
      <c r="T32" s="25"/>
      <c r="U32" s="25"/>
      <c r="V32" s="26"/>
      <c r="W32" s="25"/>
      <c r="X32" s="25"/>
      <c r="Y32" s="26"/>
      <c r="Z32" s="25"/>
      <c r="AA32" s="25"/>
      <c r="AB32" s="26"/>
      <c r="AC32" s="25"/>
      <c r="AD32" s="25"/>
      <c r="AE32" s="26"/>
      <c r="AF32" s="25"/>
      <c r="AG32" s="25"/>
      <c r="AH32" s="26"/>
      <c r="AI32" s="25"/>
      <c r="AJ32" s="25"/>
      <c r="AK32" s="26"/>
      <c r="AL32" s="25"/>
      <c r="AM32" s="25"/>
      <c r="AN32" s="25"/>
      <c r="AO32" s="25"/>
      <c r="AP32" s="25"/>
      <c r="AQ32" s="26"/>
      <c r="AR32" s="25"/>
      <c r="AS32" s="25"/>
      <c r="AT32" s="25"/>
      <c r="AU32" s="25"/>
      <c r="AV32" s="25" t="s">
        <v>15</v>
      </c>
      <c r="AW32" s="27">
        <v>45631</v>
      </c>
      <c r="AX32" s="27">
        <v>45838</v>
      </c>
      <c r="AY32" s="21" t="s">
        <v>302</v>
      </c>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row>
    <row r="33" spans="1:86" ht="160.15" customHeight="1" x14ac:dyDescent="0.25">
      <c r="A33" s="20">
        <v>30</v>
      </c>
      <c r="B33" s="21">
        <v>263</v>
      </c>
      <c r="C33" s="22" t="s">
        <v>113</v>
      </c>
      <c r="D33" s="21">
        <v>64</v>
      </c>
      <c r="E33" s="22" t="s">
        <v>236</v>
      </c>
      <c r="F33" s="22">
        <v>1</v>
      </c>
      <c r="G33" s="23" t="s">
        <v>309</v>
      </c>
      <c r="H33" s="24" t="s">
        <v>251</v>
      </c>
      <c r="I33" s="24" t="s">
        <v>267</v>
      </c>
      <c r="J33" s="24" t="s">
        <v>288</v>
      </c>
      <c r="K33" s="24" t="s">
        <v>289</v>
      </c>
      <c r="L33" s="42">
        <v>1</v>
      </c>
      <c r="M33" s="26"/>
      <c r="N33" s="25"/>
      <c r="O33" s="25"/>
      <c r="P33" s="25"/>
      <c r="Q33" s="25"/>
      <c r="R33" s="25"/>
      <c r="S33" s="26"/>
      <c r="T33" s="25"/>
      <c r="U33" s="25"/>
      <c r="V33" s="26"/>
      <c r="W33" s="25"/>
      <c r="X33" s="25"/>
      <c r="Y33" s="26"/>
      <c r="Z33" s="25"/>
      <c r="AA33" s="25"/>
      <c r="AB33" s="26"/>
      <c r="AC33" s="25"/>
      <c r="AD33" s="25"/>
      <c r="AE33" s="26"/>
      <c r="AF33" s="25"/>
      <c r="AG33" s="25"/>
      <c r="AH33" s="26"/>
      <c r="AI33" s="25"/>
      <c r="AJ33" s="25"/>
      <c r="AK33" s="26"/>
      <c r="AL33" s="25"/>
      <c r="AM33" s="25"/>
      <c r="AN33" s="25"/>
      <c r="AO33" s="25"/>
      <c r="AP33" s="25"/>
      <c r="AQ33" s="26"/>
      <c r="AR33" s="25"/>
      <c r="AS33" s="25"/>
      <c r="AT33" s="25"/>
      <c r="AU33" s="25"/>
      <c r="AV33" s="25" t="s">
        <v>15</v>
      </c>
      <c r="AW33" s="27">
        <v>45631</v>
      </c>
      <c r="AX33" s="27">
        <v>45930</v>
      </c>
      <c r="AY33" s="21" t="s">
        <v>303</v>
      </c>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row>
    <row r="34" spans="1:86" ht="160.15" customHeight="1" x14ac:dyDescent="0.25">
      <c r="A34" s="20">
        <v>31</v>
      </c>
      <c r="B34" s="21">
        <v>263</v>
      </c>
      <c r="C34" s="22" t="s">
        <v>113</v>
      </c>
      <c r="D34" s="21">
        <v>64</v>
      </c>
      <c r="E34" s="22" t="s">
        <v>237</v>
      </c>
      <c r="F34" s="22">
        <v>1</v>
      </c>
      <c r="G34" s="23" t="s">
        <v>310</v>
      </c>
      <c r="H34" s="24" t="s">
        <v>252</v>
      </c>
      <c r="I34" s="24" t="s">
        <v>268</v>
      </c>
      <c r="J34" s="24" t="s">
        <v>290</v>
      </c>
      <c r="K34" s="24" t="s">
        <v>289</v>
      </c>
      <c r="L34" s="42">
        <v>1</v>
      </c>
      <c r="M34" s="26"/>
      <c r="N34" s="25"/>
      <c r="O34" s="25"/>
      <c r="P34" s="25"/>
      <c r="Q34" s="25"/>
      <c r="R34" s="25"/>
      <c r="S34" s="26"/>
      <c r="T34" s="25"/>
      <c r="U34" s="25"/>
      <c r="V34" s="26"/>
      <c r="W34" s="25"/>
      <c r="X34" s="25"/>
      <c r="Y34" s="26"/>
      <c r="Z34" s="25"/>
      <c r="AA34" s="25"/>
      <c r="AB34" s="26"/>
      <c r="AC34" s="25"/>
      <c r="AD34" s="25"/>
      <c r="AE34" s="26"/>
      <c r="AF34" s="25"/>
      <c r="AG34" s="25"/>
      <c r="AH34" s="26"/>
      <c r="AI34" s="25"/>
      <c r="AJ34" s="25"/>
      <c r="AK34" s="26"/>
      <c r="AL34" s="25"/>
      <c r="AM34" s="25"/>
      <c r="AN34" s="25"/>
      <c r="AO34" s="25"/>
      <c r="AP34" s="25"/>
      <c r="AQ34" s="26"/>
      <c r="AR34" s="25"/>
      <c r="AS34" s="25"/>
      <c r="AT34" s="25"/>
      <c r="AU34" s="25"/>
      <c r="AV34" s="25" t="s">
        <v>15</v>
      </c>
      <c r="AW34" s="27">
        <v>45631</v>
      </c>
      <c r="AX34" s="27">
        <v>45838</v>
      </c>
      <c r="AY34" s="21" t="s">
        <v>163</v>
      </c>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row>
    <row r="35" spans="1:86" ht="160.15" customHeight="1" x14ac:dyDescent="0.25">
      <c r="A35" s="20">
        <v>32</v>
      </c>
      <c r="B35" s="21">
        <v>263</v>
      </c>
      <c r="C35" s="22" t="s">
        <v>113</v>
      </c>
      <c r="D35" s="21">
        <v>64</v>
      </c>
      <c r="E35" s="22" t="s">
        <v>238</v>
      </c>
      <c r="F35" s="22">
        <v>1</v>
      </c>
      <c r="G35" s="23" t="s">
        <v>311</v>
      </c>
      <c r="H35" s="24" t="s">
        <v>253</v>
      </c>
      <c r="I35" s="24" t="s">
        <v>269</v>
      </c>
      <c r="J35" s="24" t="s">
        <v>291</v>
      </c>
      <c r="K35" s="24" t="s">
        <v>292</v>
      </c>
      <c r="L35" s="42">
        <v>1</v>
      </c>
      <c r="M35" s="26"/>
      <c r="N35" s="25"/>
      <c r="O35" s="25"/>
      <c r="P35" s="25"/>
      <c r="Q35" s="25"/>
      <c r="R35" s="25"/>
      <c r="S35" s="26"/>
      <c r="T35" s="25"/>
      <c r="U35" s="25"/>
      <c r="V35" s="26"/>
      <c r="W35" s="25"/>
      <c r="X35" s="25"/>
      <c r="Y35" s="26"/>
      <c r="Z35" s="25"/>
      <c r="AA35" s="25"/>
      <c r="AB35" s="26"/>
      <c r="AC35" s="25"/>
      <c r="AD35" s="25"/>
      <c r="AE35" s="26"/>
      <c r="AF35" s="25"/>
      <c r="AG35" s="25"/>
      <c r="AH35" s="26"/>
      <c r="AI35" s="25"/>
      <c r="AJ35" s="25"/>
      <c r="AK35" s="26"/>
      <c r="AL35" s="25"/>
      <c r="AM35" s="25"/>
      <c r="AN35" s="25"/>
      <c r="AO35" s="25"/>
      <c r="AP35" s="25"/>
      <c r="AQ35" s="26"/>
      <c r="AR35" s="25"/>
      <c r="AS35" s="25"/>
      <c r="AT35" s="25"/>
      <c r="AU35" s="25"/>
      <c r="AV35" s="25" t="s">
        <v>15</v>
      </c>
      <c r="AW35" s="27">
        <v>45631</v>
      </c>
      <c r="AX35" s="27">
        <v>45747</v>
      </c>
      <c r="AY35" s="21" t="s">
        <v>302</v>
      </c>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row>
    <row r="36" spans="1:86" ht="160.15" customHeight="1" x14ac:dyDescent="0.25">
      <c r="A36" s="20">
        <v>33</v>
      </c>
      <c r="B36" s="21">
        <v>263</v>
      </c>
      <c r="C36" s="22" t="s">
        <v>113</v>
      </c>
      <c r="D36" s="21">
        <v>64</v>
      </c>
      <c r="E36" s="22" t="s">
        <v>239</v>
      </c>
      <c r="F36" s="22">
        <v>1</v>
      </c>
      <c r="G36" s="23" t="s">
        <v>312</v>
      </c>
      <c r="H36" s="24" t="s">
        <v>254</v>
      </c>
      <c r="I36" s="24" t="s">
        <v>270</v>
      </c>
      <c r="J36" s="24" t="s">
        <v>293</v>
      </c>
      <c r="K36" s="24" t="s">
        <v>292</v>
      </c>
      <c r="L36" s="42">
        <v>1</v>
      </c>
      <c r="M36" s="26"/>
      <c r="N36" s="25"/>
      <c r="O36" s="25"/>
      <c r="P36" s="25"/>
      <c r="Q36" s="25"/>
      <c r="R36" s="25"/>
      <c r="S36" s="26"/>
      <c r="T36" s="25"/>
      <c r="U36" s="25"/>
      <c r="V36" s="26"/>
      <c r="W36" s="25"/>
      <c r="X36" s="25"/>
      <c r="Y36" s="26"/>
      <c r="Z36" s="25"/>
      <c r="AA36" s="25"/>
      <c r="AB36" s="26"/>
      <c r="AC36" s="25"/>
      <c r="AD36" s="25"/>
      <c r="AE36" s="26"/>
      <c r="AF36" s="25"/>
      <c r="AG36" s="25"/>
      <c r="AH36" s="26"/>
      <c r="AI36" s="25"/>
      <c r="AJ36" s="25"/>
      <c r="AK36" s="26"/>
      <c r="AL36" s="25"/>
      <c r="AM36" s="25"/>
      <c r="AN36" s="25"/>
      <c r="AO36" s="25"/>
      <c r="AP36" s="25"/>
      <c r="AQ36" s="26"/>
      <c r="AR36" s="25"/>
      <c r="AS36" s="25"/>
      <c r="AT36" s="25"/>
      <c r="AU36" s="25"/>
      <c r="AV36" s="25" t="s">
        <v>15</v>
      </c>
      <c r="AW36" s="27">
        <v>45631</v>
      </c>
      <c r="AX36" s="27">
        <v>45747</v>
      </c>
      <c r="AY36" s="21" t="s">
        <v>302</v>
      </c>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row>
    <row r="37" spans="1:86" ht="160.15" customHeight="1" x14ac:dyDescent="0.25">
      <c r="A37" s="20">
        <v>34</v>
      </c>
      <c r="B37" s="21">
        <v>263</v>
      </c>
      <c r="C37" s="22" t="s">
        <v>113</v>
      </c>
      <c r="D37" s="21">
        <v>64</v>
      </c>
      <c r="E37" s="22" t="s">
        <v>240</v>
      </c>
      <c r="F37" s="22">
        <v>1</v>
      </c>
      <c r="G37" s="23" t="s">
        <v>313</v>
      </c>
      <c r="H37" s="24" t="s">
        <v>255</v>
      </c>
      <c r="I37" s="24" t="s">
        <v>271</v>
      </c>
      <c r="J37" s="24" t="s">
        <v>294</v>
      </c>
      <c r="K37" s="24" t="s">
        <v>289</v>
      </c>
      <c r="L37" s="42">
        <v>1</v>
      </c>
      <c r="M37" s="26"/>
      <c r="N37" s="25"/>
      <c r="O37" s="25"/>
      <c r="P37" s="25"/>
      <c r="Q37" s="25"/>
      <c r="R37" s="25"/>
      <c r="S37" s="26"/>
      <c r="T37" s="25"/>
      <c r="U37" s="25"/>
      <c r="V37" s="26"/>
      <c r="W37" s="25"/>
      <c r="X37" s="25"/>
      <c r="Y37" s="26"/>
      <c r="Z37" s="25"/>
      <c r="AA37" s="25"/>
      <c r="AB37" s="26"/>
      <c r="AC37" s="25"/>
      <c r="AD37" s="25"/>
      <c r="AE37" s="26"/>
      <c r="AF37" s="25"/>
      <c r="AG37" s="25"/>
      <c r="AH37" s="26"/>
      <c r="AI37" s="25"/>
      <c r="AJ37" s="25"/>
      <c r="AK37" s="26"/>
      <c r="AL37" s="25"/>
      <c r="AM37" s="25"/>
      <c r="AN37" s="25"/>
      <c r="AO37" s="25"/>
      <c r="AP37" s="25"/>
      <c r="AQ37" s="26"/>
      <c r="AR37" s="25"/>
      <c r="AS37" s="25"/>
      <c r="AT37" s="25"/>
      <c r="AU37" s="25"/>
      <c r="AV37" s="25" t="s">
        <v>15</v>
      </c>
      <c r="AW37" s="27">
        <v>45631</v>
      </c>
      <c r="AX37" s="27">
        <v>45747</v>
      </c>
      <c r="AY37" s="21" t="s">
        <v>163</v>
      </c>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row>
    <row r="38" spans="1:86" ht="160.15" customHeight="1" x14ac:dyDescent="0.25">
      <c r="A38" s="20">
        <v>35</v>
      </c>
      <c r="B38" s="21">
        <v>263</v>
      </c>
      <c r="C38" s="22" t="s">
        <v>113</v>
      </c>
      <c r="D38" s="21">
        <v>64</v>
      </c>
      <c r="E38" s="22" t="s">
        <v>241</v>
      </c>
      <c r="F38" s="22">
        <v>1</v>
      </c>
      <c r="G38" s="23" t="s">
        <v>314</v>
      </c>
      <c r="H38" s="24" t="s">
        <v>256</v>
      </c>
      <c r="I38" s="24" t="s">
        <v>272</v>
      </c>
      <c r="J38" s="24" t="s">
        <v>295</v>
      </c>
      <c r="K38" s="24" t="s">
        <v>289</v>
      </c>
      <c r="L38" s="42">
        <v>1</v>
      </c>
      <c r="M38" s="26"/>
      <c r="N38" s="25"/>
      <c r="O38" s="25"/>
      <c r="P38" s="25"/>
      <c r="Q38" s="25"/>
      <c r="R38" s="25"/>
      <c r="S38" s="26"/>
      <c r="T38" s="25"/>
      <c r="U38" s="25"/>
      <c r="V38" s="26"/>
      <c r="W38" s="25"/>
      <c r="X38" s="25"/>
      <c r="Y38" s="26"/>
      <c r="Z38" s="25"/>
      <c r="AA38" s="25"/>
      <c r="AB38" s="26"/>
      <c r="AC38" s="25"/>
      <c r="AD38" s="25"/>
      <c r="AE38" s="26"/>
      <c r="AF38" s="25"/>
      <c r="AG38" s="25"/>
      <c r="AH38" s="26"/>
      <c r="AI38" s="25"/>
      <c r="AJ38" s="25"/>
      <c r="AK38" s="26"/>
      <c r="AL38" s="25"/>
      <c r="AM38" s="25"/>
      <c r="AN38" s="25"/>
      <c r="AO38" s="25"/>
      <c r="AP38" s="25"/>
      <c r="AQ38" s="26"/>
      <c r="AR38" s="25"/>
      <c r="AS38" s="25"/>
      <c r="AT38" s="25"/>
      <c r="AU38" s="25"/>
      <c r="AV38" s="25" t="s">
        <v>15</v>
      </c>
      <c r="AW38" s="27">
        <v>45631</v>
      </c>
      <c r="AX38" s="27">
        <v>45747</v>
      </c>
      <c r="AY38" s="21" t="s">
        <v>304</v>
      </c>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row>
    <row r="39" spans="1:86" ht="160.15" customHeight="1" x14ac:dyDescent="0.25">
      <c r="A39" s="20">
        <v>36</v>
      </c>
      <c r="B39" s="21">
        <v>263</v>
      </c>
      <c r="C39" s="22" t="s">
        <v>113</v>
      </c>
      <c r="D39" s="21">
        <v>64</v>
      </c>
      <c r="E39" s="22" t="s">
        <v>242</v>
      </c>
      <c r="F39" s="22">
        <v>1</v>
      </c>
      <c r="G39" s="23" t="s">
        <v>315</v>
      </c>
      <c r="H39" s="24" t="s">
        <v>257</v>
      </c>
      <c r="I39" s="24" t="s">
        <v>273</v>
      </c>
      <c r="J39" s="24" t="s">
        <v>296</v>
      </c>
      <c r="K39" s="24" t="s">
        <v>289</v>
      </c>
      <c r="L39" s="42">
        <v>1</v>
      </c>
      <c r="M39" s="26"/>
      <c r="N39" s="25"/>
      <c r="O39" s="25"/>
      <c r="P39" s="25"/>
      <c r="Q39" s="25"/>
      <c r="R39" s="25"/>
      <c r="S39" s="26"/>
      <c r="T39" s="25"/>
      <c r="U39" s="25"/>
      <c r="V39" s="26"/>
      <c r="W39" s="25"/>
      <c r="X39" s="25"/>
      <c r="Y39" s="26"/>
      <c r="Z39" s="25"/>
      <c r="AA39" s="25"/>
      <c r="AB39" s="26"/>
      <c r="AC39" s="25"/>
      <c r="AD39" s="25"/>
      <c r="AE39" s="26"/>
      <c r="AF39" s="25"/>
      <c r="AG39" s="25"/>
      <c r="AH39" s="26"/>
      <c r="AI39" s="25"/>
      <c r="AJ39" s="25"/>
      <c r="AK39" s="26"/>
      <c r="AL39" s="25"/>
      <c r="AM39" s="25"/>
      <c r="AN39" s="25"/>
      <c r="AO39" s="25"/>
      <c r="AP39" s="25"/>
      <c r="AQ39" s="26"/>
      <c r="AR39" s="25"/>
      <c r="AS39" s="25"/>
      <c r="AT39" s="25"/>
      <c r="AU39" s="25"/>
      <c r="AV39" s="25" t="s">
        <v>15</v>
      </c>
      <c r="AW39" s="27">
        <v>45631</v>
      </c>
      <c r="AX39" s="27">
        <v>45747</v>
      </c>
      <c r="AY39" s="21" t="s">
        <v>305</v>
      </c>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row>
    <row r="40" spans="1:86" ht="160.15" customHeight="1" x14ac:dyDescent="0.25">
      <c r="A40" s="20">
        <v>37</v>
      </c>
      <c r="B40" s="21">
        <v>263</v>
      </c>
      <c r="C40" s="22" t="s">
        <v>113</v>
      </c>
      <c r="D40" s="21">
        <v>64</v>
      </c>
      <c r="E40" s="22" t="s">
        <v>243</v>
      </c>
      <c r="F40" s="22">
        <v>1</v>
      </c>
      <c r="G40" s="23" t="s">
        <v>316</v>
      </c>
      <c r="H40" s="24" t="s">
        <v>258</v>
      </c>
      <c r="I40" s="24" t="s">
        <v>274</v>
      </c>
      <c r="J40" s="24" t="s">
        <v>292</v>
      </c>
      <c r="K40" s="24" t="s">
        <v>292</v>
      </c>
      <c r="L40" s="42">
        <v>1</v>
      </c>
      <c r="M40" s="26"/>
      <c r="N40" s="25"/>
      <c r="O40" s="25"/>
      <c r="P40" s="25"/>
      <c r="Q40" s="25"/>
      <c r="R40" s="25"/>
      <c r="S40" s="26"/>
      <c r="T40" s="25"/>
      <c r="U40" s="25"/>
      <c r="V40" s="26"/>
      <c r="W40" s="25"/>
      <c r="X40" s="25"/>
      <c r="Y40" s="26"/>
      <c r="Z40" s="25"/>
      <c r="AA40" s="25"/>
      <c r="AB40" s="26"/>
      <c r="AC40" s="25"/>
      <c r="AD40" s="25"/>
      <c r="AE40" s="26"/>
      <c r="AF40" s="25"/>
      <c r="AG40" s="25"/>
      <c r="AH40" s="26"/>
      <c r="AI40" s="25"/>
      <c r="AJ40" s="25"/>
      <c r="AK40" s="26"/>
      <c r="AL40" s="25"/>
      <c r="AM40" s="25"/>
      <c r="AN40" s="25"/>
      <c r="AO40" s="25"/>
      <c r="AP40" s="25"/>
      <c r="AQ40" s="26"/>
      <c r="AR40" s="25"/>
      <c r="AS40" s="25"/>
      <c r="AT40" s="25"/>
      <c r="AU40" s="25"/>
      <c r="AV40" s="25" t="s">
        <v>15</v>
      </c>
      <c r="AW40" s="27">
        <v>45631</v>
      </c>
      <c r="AX40" s="27">
        <v>45838</v>
      </c>
      <c r="AY40" s="21" t="s">
        <v>302</v>
      </c>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row>
    <row r="42" spans="1:86" x14ac:dyDescent="0.3">
      <c r="A42" s="3" t="s">
        <v>330</v>
      </c>
    </row>
  </sheetData>
  <autoFilter ref="A3:AY40" xr:uid="{CB5BFB51-CF44-4FC3-A0CE-A9F191DD193B}"/>
  <mergeCells count="1">
    <mergeCell ref="B2:AX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C8E5B-D0AC-4F65-B5DF-256F08F5E035}">
  <dimension ref="A1:J32"/>
  <sheetViews>
    <sheetView showGridLines="0" zoomScale="80" zoomScaleNormal="80" workbookViewId="0">
      <selection activeCell="J32" sqref="J32"/>
    </sheetView>
  </sheetViews>
  <sheetFormatPr baseColWidth="10" defaultRowHeight="15" x14ac:dyDescent="0.25"/>
  <cols>
    <col min="1" max="1" width="24.7109375" customWidth="1"/>
    <col min="2" max="2" width="11.7109375" bestFit="1" customWidth="1"/>
    <col min="3" max="3" width="4" bestFit="1" customWidth="1"/>
    <col min="4" max="7" width="25.140625" bestFit="1" customWidth="1"/>
    <col min="8" max="9" width="12.28515625" customWidth="1"/>
    <col min="10" max="10" width="12.28515625" bestFit="1" customWidth="1"/>
  </cols>
  <sheetData>
    <row r="1" spans="1:10" x14ac:dyDescent="0.25">
      <c r="A1" s="19" t="s">
        <v>18</v>
      </c>
    </row>
    <row r="2" spans="1:10" x14ac:dyDescent="0.25">
      <c r="D2" t="s">
        <v>16</v>
      </c>
      <c r="E2" t="s">
        <v>229</v>
      </c>
      <c r="F2" t="s">
        <v>322</v>
      </c>
      <c r="G2" t="s">
        <v>15</v>
      </c>
      <c r="H2" s="17" t="s">
        <v>19</v>
      </c>
      <c r="I2" s="17" t="s">
        <v>69</v>
      </c>
      <c r="J2" s="17"/>
    </row>
    <row r="3" spans="1:10" x14ac:dyDescent="0.25">
      <c r="A3" t="s">
        <v>98</v>
      </c>
      <c r="B3" t="s">
        <v>113</v>
      </c>
      <c r="C3">
        <v>65</v>
      </c>
      <c r="D3">
        <v>1</v>
      </c>
      <c r="H3">
        <v>1</v>
      </c>
      <c r="I3" t="str">
        <f>IF(COUNT(D3:G3)&gt;1,1,"")</f>
        <v/>
      </c>
    </row>
    <row r="4" spans="1:10" x14ac:dyDescent="0.25">
      <c r="A4" t="s">
        <v>17</v>
      </c>
      <c r="B4" t="s">
        <v>38</v>
      </c>
      <c r="C4">
        <v>47</v>
      </c>
      <c r="E4">
        <v>2</v>
      </c>
      <c r="H4">
        <v>2</v>
      </c>
      <c r="I4" t="str">
        <f t="shared" ref="I4:I29" si="0">IF(COUNT(D4:G4)&gt;1,1,"")</f>
        <v/>
      </c>
    </row>
    <row r="5" spans="1:10" x14ac:dyDescent="0.25">
      <c r="A5" t="s">
        <v>114</v>
      </c>
      <c r="B5" t="s">
        <v>113</v>
      </c>
      <c r="C5">
        <v>65</v>
      </c>
      <c r="D5">
        <v>1</v>
      </c>
      <c r="H5">
        <v>1</v>
      </c>
      <c r="I5" t="str">
        <f t="shared" si="0"/>
        <v/>
      </c>
    </row>
    <row r="6" spans="1:10" x14ac:dyDescent="0.25">
      <c r="A6" t="s">
        <v>115</v>
      </c>
      <c r="B6" t="s">
        <v>113</v>
      </c>
      <c r="C6">
        <v>65</v>
      </c>
      <c r="D6">
        <v>1</v>
      </c>
      <c r="H6">
        <v>1</v>
      </c>
      <c r="I6" t="str">
        <f t="shared" si="0"/>
        <v/>
      </c>
    </row>
    <row r="7" spans="1:10" x14ac:dyDescent="0.25">
      <c r="A7" t="s">
        <v>39</v>
      </c>
      <c r="B7" t="s">
        <v>38</v>
      </c>
      <c r="C7">
        <v>47</v>
      </c>
      <c r="E7">
        <v>1</v>
      </c>
      <c r="H7">
        <v>1</v>
      </c>
      <c r="I7" t="str">
        <f t="shared" si="0"/>
        <v/>
      </c>
    </row>
    <row r="8" spans="1:10" x14ac:dyDescent="0.25">
      <c r="A8" t="s">
        <v>40</v>
      </c>
      <c r="B8" t="s">
        <v>38</v>
      </c>
      <c r="C8">
        <v>47</v>
      </c>
      <c r="E8">
        <v>1</v>
      </c>
      <c r="H8">
        <v>1</v>
      </c>
      <c r="I8" t="str">
        <f t="shared" si="0"/>
        <v/>
      </c>
    </row>
    <row r="9" spans="1:10" x14ac:dyDescent="0.25">
      <c r="A9" t="s">
        <v>41</v>
      </c>
      <c r="B9" t="s">
        <v>38</v>
      </c>
      <c r="C9">
        <v>47</v>
      </c>
      <c r="D9">
        <v>1</v>
      </c>
      <c r="H9">
        <v>1</v>
      </c>
      <c r="I9" t="str">
        <f t="shared" si="0"/>
        <v/>
      </c>
    </row>
    <row r="10" spans="1:10" x14ac:dyDescent="0.25">
      <c r="A10" t="s">
        <v>42</v>
      </c>
      <c r="B10" t="s">
        <v>38</v>
      </c>
      <c r="C10">
        <v>47</v>
      </c>
      <c r="D10">
        <v>1</v>
      </c>
      <c r="H10">
        <v>1</v>
      </c>
      <c r="I10" t="str">
        <f t="shared" si="0"/>
        <v/>
      </c>
      <c r="J10" s="18"/>
    </row>
    <row r="11" spans="1:10" x14ac:dyDescent="0.25">
      <c r="A11" t="s">
        <v>86</v>
      </c>
      <c r="B11" t="s">
        <v>113</v>
      </c>
      <c r="C11">
        <v>65</v>
      </c>
      <c r="F11">
        <v>1</v>
      </c>
      <c r="H11">
        <v>1</v>
      </c>
      <c r="I11" t="str">
        <f t="shared" si="0"/>
        <v/>
      </c>
      <c r="J11" s="18"/>
    </row>
    <row r="12" spans="1:10" x14ac:dyDescent="0.25">
      <c r="A12" t="s">
        <v>116</v>
      </c>
      <c r="B12" t="s">
        <v>113</v>
      </c>
      <c r="C12">
        <v>65</v>
      </c>
      <c r="G12">
        <v>2</v>
      </c>
      <c r="H12">
        <v>2</v>
      </c>
      <c r="I12" t="str">
        <f t="shared" si="0"/>
        <v/>
      </c>
      <c r="J12" s="18"/>
    </row>
    <row r="13" spans="1:10" x14ac:dyDescent="0.25">
      <c r="A13" t="s">
        <v>117</v>
      </c>
      <c r="B13" t="s">
        <v>113</v>
      </c>
      <c r="C13">
        <v>65</v>
      </c>
      <c r="D13">
        <v>1</v>
      </c>
      <c r="H13">
        <v>1</v>
      </c>
      <c r="I13" t="str">
        <f t="shared" si="0"/>
        <v/>
      </c>
      <c r="J13" s="18"/>
    </row>
    <row r="14" spans="1:10" x14ac:dyDescent="0.25">
      <c r="A14" t="s">
        <v>118</v>
      </c>
      <c r="B14" t="s">
        <v>113</v>
      </c>
      <c r="C14">
        <v>65</v>
      </c>
      <c r="D14">
        <v>1</v>
      </c>
      <c r="H14">
        <v>1</v>
      </c>
      <c r="I14" t="str">
        <f t="shared" si="0"/>
        <v/>
      </c>
      <c r="J14" s="18"/>
    </row>
    <row r="15" spans="1:10" x14ac:dyDescent="0.25">
      <c r="A15" t="s">
        <v>119</v>
      </c>
      <c r="B15" t="s">
        <v>113</v>
      </c>
      <c r="C15">
        <v>65</v>
      </c>
      <c r="D15">
        <v>3</v>
      </c>
      <c r="H15">
        <v>3</v>
      </c>
      <c r="I15" t="str">
        <f t="shared" si="0"/>
        <v/>
      </c>
      <c r="J15" s="18"/>
    </row>
    <row r="16" spans="1:10" x14ac:dyDescent="0.25">
      <c r="A16" t="s">
        <v>87</v>
      </c>
      <c r="B16" t="s">
        <v>38</v>
      </c>
      <c r="C16">
        <v>49</v>
      </c>
      <c r="D16">
        <v>1</v>
      </c>
      <c r="H16">
        <v>1</v>
      </c>
      <c r="I16" t="str">
        <f t="shared" si="0"/>
        <v/>
      </c>
      <c r="J16" s="18"/>
    </row>
    <row r="17" spans="1:10" x14ac:dyDescent="0.25">
      <c r="A17" t="s">
        <v>233</v>
      </c>
      <c r="B17" t="s">
        <v>113</v>
      </c>
      <c r="C17">
        <v>64</v>
      </c>
      <c r="G17">
        <v>3</v>
      </c>
      <c r="H17">
        <v>3</v>
      </c>
      <c r="I17" t="str">
        <f t="shared" si="0"/>
        <v/>
      </c>
      <c r="J17" s="18"/>
    </row>
    <row r="18" spans="1:10" x14ac:dyDescent="0.25">
      <c r="A18" t="s">
        <v>169</v>
      </c>
      <c r="B18" t="s">
        <v>113</v>
      </c>
      <c r="C18">
        <v>197</v>
      </c>
      <c r="D18">
        <v>2</v>
      </c>
      <c r="H18">
        <v>2</v>
      </c>
      <c r="I18" t="str">
        <f t="shared" si="0"/>
        <v/>
      </c>
      <c r="J18" s="18"/>
    </row>
    <row r="19" spans="1:10" x14ac:dyDescent="0.25">
      <c r="A19" t="s">
        <v>234</v>
      </c>
      <c r="B19" t="s">
        <v>113</v>
      </c>
      <c r="C19">
        <v>64</v>
      </c>
      <c r="G19">
        <v>4</v>
      </c>
      <c r="H19">
        <v>4</v>
      </c>
      <c r="I19" t="str">
        <f t="shared" si="0"/>
        <v/>
      </c>
    </row>
    <row r="20" spans="1:10" x14ac:dyDescent="0.25">
      <c r="A20" t="s">
        <v>235</v>
      </c>
      <c r="B20" t="s">
        <v>113</v>
      </c>
      <c r="C20">
        <v>64</v>
      </c>
      <c r="G20">
        <v>1</v>
      </c>
      <c r="H20">
        <v>1</v>
      </c>
      <c r="I20" t="str">
        <f t="shared" si="0"/>
        <v/>
      </c>
    </row>
    <row r="21" spans="1:10" x14ac:dyDescent="0.25">
      <c r="A21" t="s">
        <v>236</v>
      </c>
      <c r="B21" t="s">
        <v>113</v>
      </c>
      <c r="C21">
        <v>64</v>
      </c>
      <c r="G21">
        <v>1</v>
      </c>
      <c r="H21">
        <v>1</v>
      </c>
      <c r="I21" t="str">
        <f t="shared" si="0"/>
        <v/>
      </c>
    </row>
    <row r="22" spans="1:10" x14ac:dyDescent="0.25">
      <c r="A22" t="s">
        <v>237</v>
      </c>
      <c r="B22" t="s">
        <v>113</v>
      </c>
      <c r="C22">
        <v>64</v>
      </c>
      <c r="G22">
        <v>1</v>
      </c>
      <c r="H22">
        <v>1</v>
      </c>
      <c r="I22" t="str">
        <f t="shared" si="0"/>
        <v/>
      </c>
    </row>
    <row r="23" spans="1:10" x14ac:dyDescent="0.25">
      <c r="A23" t="s">
        <v>238</v>
      </c>
      <c r="B23" t="s">
        <v>113</v>
      </c>
      <c r="C23">
        <v>64</v>
      </c>
      <c r="G23">
        <v>1</v>
      </c>
      <c r="H23">
        <v>1</v>
      </c>
      <c r="I23" t="str">
        <f t="shared" si="0"/>
        <v/>
      </c>
    </row>
    <row r="24" spans="1:10" x14ac:dyDescent="0.25">
      <c r="A24" t="s">
        <v>239</v>
      </c>
      <c r="B24" t="s">
        <v>113</v>
      </c>
      <c r="C24">
        <v>64</v>
      </c>
      <c r="G24">
        <v>1</v>
      </c>
      <c r="H24">
        <v>1</v>
      </c>
      <c r="I24" t="str">
        <f t="shared" si="0"/>
        <v/>
      </c>
    </row>
    <row r="25" spans="1:10" x14ac:dyDescent="0.25">
      <c r="A25" t="s">
        <v>240</v>
      </c>
      <c r="B25" t="s">
        <v>113</v>
      </c>
      <c r="C25">
        <v>64</v>
      </c>
      <c r="G25">
        <v>1</v>
      </c>
      <c r="H25">
        <v>1</v>
      </c>
      <c r="I25" t="str">
        <f t="shared" si="0"/>
        <v/>
      </c>
    </row>
    <row r="26" spans="1:10" x14ac:dyDescent="0.25">
      <c r="A26" t="s">
        <v>170</v>
      </c>
      <c r="B26" t="s">
        <v>113</v>
      </c>
      <c r="C26">
        <v>197</v>
      </c>
      <c r="D26">
        <v>1</v>
      </c>
      <c r="H26">
        <v>1</v>
      </c>
      <c r="I26" t="str">
        <f t="shared" si="0"/>
        <v/>
      </c>
    </row>
    <row r="27" spans="1:10" x14ac:dyDescent="0.25">
      <c r="A27" t="s">
        <v>241</v>
      </c>
      <c r="B27" t="s">
        <v>113</v>
      </c>
      <c r="C27">
        <v>64</v>
      </c>
      <c r="G27">
        <v>1</v>
      </c>
      <c r="H27">
        <v>1</v>
      </c>
      <c r="I27" t="str">
        <f t="shared" si="0"/>
        <v/>
      </c>
    </row>
    <row r="28" spans="1:10" x14ac:dyDescent="0.25">
      <c r="A28" t="s">
        <v>242</v>
      </c>
      <c r="B28" t="s">
        <v>113</v>
      </c>
      <c r="C28">
        <v>64</v>
      </c>
      <c r="G28">
        <v>1</v>
      </c>
      <c r="H28">
        <v>1</v>
      </c>
      <c r="I28" t="str">
        <f t="shared" si="0"/>
        <v/>
      </c>
    </row>
    <row r="29" spans="1:10" x14ac:dyDescent="0.25">
      <c r="A29" t="s">
        <v>243</v>
      </c>
      <c r="B29" t="s">
        <v>113</v>
      </c>
      <c r="C29">
        <v>64</v>
      </c>
      <c r="G29">
        <v>1</v>
      </c>
      <c r="H29">
        <v>1</v>
      </c>
      <c r="I29" t="str">
        <f t="shared" si="0"/>
        <v/>
      </c>
    </row>
    <row r="30" spans="1:10" x14ac:dyDescent="0.25">
      <c r="A30" t="s">
        <v>19</v>
      </c>
      <c r="D30">
        <v>14</v>
      </c>
      <c r="E30">
        <v>4</v>
      </c>
      <c r="F30">
        <v>1</v>
      </c>
      <c r="G30">
        <v>18</v>
      </c>
      <c r="H30">
        <v>37</v>
      </c>
      <c r="J30" s="18" t="s">
        <v>20</v>
      </c>
    </row>
    <row r="31" spans="1:10" x14ac:dyDescent="0.25">
      <c r="J31" s="18"/>
    </row>
    <row r="32" spans="1:10" x14ac:dyDescent="0.25">
      <c r="D32">
        <f>COUNT(D3:D29)</f>
        <v>11</v>
      </c>
      <c r="E32">
        <f t="shared" ref="E32:G32" si="1">COUNT(E3:E29)</f>
        <v>3</v>
      </c>
      <c r="F32">
        <f t="shared" si="1"/>
        <v>1</v>
      </c>
      <c r="G32">
        <f t="shared" si="1"/>
        <v>12</v>
      </c>
      <c r="H32">
        <f>COUNT(H3:H29)-COUNT(I3:I29)</f>
        <v>27</v>
      </c>
      <c r="J32" s="18"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vt:lpstr>
      <vt:lpstr>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German Alexis Villamarin Mesa</cp:lastModifiedBy>
  <dcterms:created xsi:type="dcterms:W3CDTF">2021-02-18T01:29:41Z</dcterms:created>
  <dcterms:modified xsi:type="dcterms:W3CDTF">2025-01-17T02:25:08Z</dcterms:modified>
</cp:coreProperties>
</file>