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user.user-PC\Desktop\Eru trabajo en casa\Seguimiento de Riesgos\2021\"/>
    </mc:Choice>
  </mc:AlternateContent>
  <xr:revisionPtr revIDLastSave="0" documentId="13_ncr:1_{E20C67B0-93BA-4C0D-8C2F-24D56B98769F}" xr6:coauthVersionLast="47" xr6:coauthVersionMax="47" xr10:uidLastSave="{00000000-0000-0000-0000-000000000000}"/>
  <bookViews>
    <workbookView xWindow="-120" yWindow="-120" windowWidth="29040" windowHeight="15840" xr2:uid="{167EE562-8373-4463-8B44-0ADA4F680AA8}"/>
  </bookViews>
  <sheets>
    <sheet name="Consolidado seguimiento" sheetId="1" r:id="rId1"/>
    <sheet name="Hoja1" sheetId="2" r:id="rId2"/>
  </sheets>
  <externalReferences>
    <externalReference r:id="rId3"/>
  </externalReferences>
  <definedNames>
    <definedName name="_xlnm._FilterDatabase" localSheetId="0" hidden="1">'Consolidado seguimiento'!$A$4:$Z$44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22" i="1" l="1"/>
  <c r="X42" i="1" l="1"/>
  <c r="P42" i="1"/>
  <c r="O41" i="1"/>
  <c r="N41" i="1"/>
  <c r="M41" i="1"/>
  <c r="L41" i="1"/>
  <c r="K41" i="1"/>
  <c r="J41" i="1"/>
  <c r="I41" i="1"/>
  <c r="H41" i="1"/>
  <c r="G41" i="1"/>
  <c r="F41" i="1"/>
  <c r="E41" i="1"/>
  <c r="D41" i="1"/>
  <c r="C41" i="1"/>
  <c r="B41" i="1"/>
  <c r="O40" i="1"/>
  <c r="N40" i="1"/>
  <c r="M40" i="1"/>
  <c r="L40" i="1"/>
  <c r="K40" i="1"/>
  <c r="J40" i="1"/>
  <c r="I40" i="1"/>
  <c r="H40" i="1"/>
  <c r="G40" i="1"/>
  <c r="F40" i="1"/>
  <c r="E40" i="1"/>
  <c r="D40" i="1"/>
  <c r="C40" i="1"/>
  <c r="B40" i="1"/>
  <c r="O39" i="1"/>
  <c r="N39" i="1"/>
  <c r="M39" i="1"/>
  <c r="L39" i="1"/>
  <c r="K39" i="1"/>
  <c r="J39" i="1"/>
  <c r="I39" i="1"/>
  <c r="H39" i="1"/>
  <c r="G39" i="1"/>
  <c r="F39" i="1"/>
  <c r="E39" i="1"/>
  <c r="D39" i="1"/>
  <c r="C39" i="1"/>
  <c r="B39" i="1"/>
  <c r="O38" i="1"/>
  <c r="N38" i="1"/>
  <c r="M38" i="1"/>
  <c r="L38" i="1"/>
  <c r="K38" i="1"/>
  <c r="J38" i="1"/>
  <c r="I38" i="1"/>
  <c r="H38" i="1"/>
  <c r="G38" i="1"/>
  <c r="F38" i="1"/>
  <c r="E38" i="1"/>
  <c r="D38" i="1"/>
  <c r="C38" i="1"/>
  <c r="B38" i="1"/>
  <c r="O37" i="1"/>
  <c r="N37" i="1"/>
  <c r="M37" i="1"/>
  <c r="L37" i="1"/>
  <c r="K37" i="1"/>
  <c r="J37" i="1"/>
  <c r="I37" i="1"/>
  <c r="H37" i="1"/>
  <c r="G37" i="1"/>
  <c r="F37" i="1"/>
  <c r="E37" i="1"/>
  <c r="D37" i="1"/>
  <c r="C37" i="1"/>
  <c r="B37" i="1"/>
  <c r="O36" i="1"/>
  <c r="N36" i="1"/>
  <c r="M36" i="1"/>
  <c r="L36" i="1"/>
  <c r="K36" i="1"/>
  <c r="J36" i="1"/>
  <c r="I36" i="1"/>
  <c r="H36" i="1"/>
  <c r="G36" i="1"/>
  <c r="F36" i="1"/>
  <c r="E36" i="1"/>
  <c r="D36" i="1"/>
  <c r="C36" i="1"/>
  <c r="B36" i="1"/>
  <c r="O35" i="1"/>
  <c r="N35" i="1"/>
  <c r="M35" i="1"/>
  <c r="L35" i="1"/>
  <c r="K35" i="1"/>
  <c r="J35" i="1"/>
  <c r="I35" i="1"/>
  <c r="H35" i="1"/>
  <c r="G35" i="1"/>
  <c r="F35" i="1"/>
  <c r="E35" i="1"/>
  <c r="D35" i="1"/>
  <c r="C35" i="1"/>
  <c r="B35" i="1"/>
  <c r="O34" i="1"/>
  <c r="N34" i="1"/>
  <c r="M34" i="1"/>
  <c r="L34" i="1"/>
  <c r="K34" i="1"/>
  <c r="J34" i="1"/>
  <c r="I34" i="1"/>
  <c r="H34" i="1"/>
  <c r="G34" i="1"/>
  <c r="F34" i="1"/>
  <c r="E34" i="1"/>
  <c r="D34" i="1"/>
  <c r="C34" i="1"/>
  <c r="B34" i="1"/>
  <c r="O33" i="1"/>
  <c r="N33" i="1"/>
  <c r="M33" i="1"/>
  <c r="L33" i="1"/>
  <c r="K33" i="1"/>
  <c r="J33" i="1"/>
  <c r="I33" i="1"/>
  <c r="H33" i="1"/>
  <c r="G33" i="1"/>
  <c r="F33" i="1"/>
  <c r="E33" i="1"/>
  <c r="D33" i="1"/>
  <c r="C33" i="1"/>
  <c r="B33" i="1"/>
  <c r="O32" i="1"/>
  <c r="N32" i="1"/>
  <c r="M32" i="1"/>
  <c r="L32" i="1"/>
  <c r="K32" i="1"/>
  <c r="J32" i="1"/>
  <c r="I32" i="1"/>
  <c r="H32" i="1"/>
  <c r="G32" i="1"/>
  <c r="F32" i="1"/>
  <c r="E32" i="1"/>
  <c r="D32" i="1"/>
  <c r="C32" i="1"/>
  <c r="B32" i="1"/>
  <c r="O31" i="1"/>
  <c r="N31" i="1"/>
  <c r="M31" i="1"/>
  <c r="L31" i="1"/>
  <c r="K31" i="1"/>
  <c r="J31" i="1"/>
  <c r="I31" i="1"/>
  <c r="H31" i="1"/>
  <c r="G31" i="1"/>
  <c r="F31" i="1"/>
  <c r="E31" i="1"/>
  <c r="D31" i="1"/>
  <c r="C31" i="1"/>
  <c r="B31" i="1"/>
  <c r="O30" i="1"/>
  <c r="N30" i="1"/>
  <c r="M30" i="1"/>
  <c r="L30" i="1"/>
  <c r="K30" i="1"/>
  <c r="J30" i="1"/>
  <c r="I30" i="1"/>
  <c r="H30" i="1"/>
  <c r="G30" i="1"/>
  <c r="F30" i="1"/>
  <c r="E30" i="1"/>
  <c r="D30" i="1"/>
  <c r="C30" i="1"/>
  <c r="B30" i="1"/>
  <c r="O29" i="1"/>
  <c r="N29" i="1"/>
  <c r="M29" i="1"/>
  <c r="L29" i="1"/>
  <c r="K29" i="1"/>
  <c r="J29" i="1"/>
  <c r="I29" i="1"/>
  <c r="H29" i="1"/>
  <c r="G29" i="1"/>
  <c r="F29" i="1"/>
  <c r="E29" i="1"/>
  <c r="D29" i="1"/>
  <c r="C29" i="1"/>
  <c r="B29" i="1"/>
  <c r="O28" i="1"/>
  <c r="N28" i="1"/>
  <c r="M28" i="1"/>
  <c r="L28" i="1"/>
  <c r="K28" i="1"/>
  <c r="J28" i="1"/>
  <c r="I28" i="1"/>
  <c r="H28" i="1"/>
  <c r="G28" i="1"/>
  <c r="F28" i="1"/>
  <c r="E28" i="1"/>
  <c r="D28" i="1"/>
  <c r="C28" i="1"/>
  <c r="B28" i="1"/>
  <c r="O27" i="1"/>
  <c r="N27" i="1"/>
  <c r="M27" i="1"/>
  <c r="L27" i="1"/>
  <c r="K27" i="1"/>
  <c r="J27" i="1"/>
  <c r="I27" i="1"/>
  <c r="G27" i="1"/>
  <c r="F27" i="1"/>
  <c r="E27" i="1"/>
  <c r="D27" i="1"/>
  <c r="C27" i="1"/>
  <c r="B27" i="1"/>
  <c r="O26" i="1"/>
  <c r="N26" i="1"/>
  <c r="M26" i="1"/>
  <c r="L26" i="1"/>
  <c r="K26" i="1"/>
  <c r="J26" i="1"/>
  <c r="I26" i="1"/>
  <c r="G26" i="1"/>
  <c r="F26" i="1"/>
  <c r="E26" i="1"/>
  <c r="D26" i="1"/>
  <c r="C26" i="1"/>
  <c r="B26" i="1"/>
  <c r="O25" i="1"/>
  <c r="N25" i="1"/>
  <c r="M25" i="1"/>
  <c r="L25" i="1"/>
  <c r="K25" i="1"/>
  <c r="J25" i="1"/>
  <c r="I25" i="1"/>
  <c r="G25" i="1"/>
  <c r="F25" i="1"/>
  <c r="E25" i="1"/>
  <c r="D25" i="1"/>
  <c r="C25" i="1"/>
  <c r="B25" i="1"/>
  <c r="O24" i="1"/>
  <c r="N24" i="1"/>
  <c r="M24" i="1"/>
  <c r="L24" i="1"/>
  <c r="K24" i="1"/>
  <c r="J24" i="1"/>
  <c r="I24" i="1"/>
  <c r="H24" i="1"/>
  <c r="G24" i="1"/>
  <c r="F24" i="1"/>
  <c r="E24" i="1"/>
  <c r="D24" i="1"/>
  <c r="C24" i="1"/>
  <c r="B24" i="1"/>
  <c r="O23" i="1"/>
  <c r="N23" i="1"/>
  <c r="M23" i="1"/>
  <c r="L23" i="1"/>
  <c r="K23" i="1"/>
  <c r="J23" i="1"/>
  <c r="I23" i="1"/>
  <c r="H23" i="1"/>
  <c r="G23" i="1"/>
  <c r="F23" i="1"/>
  <c r="E23" i="1"/>
  <c r="D23" i="1"/>
  <c r="C23" i="1"/>
  <c r="B23" i="1"/>
  <c r="O22" i="1"/>
  <c r="N22" i="1"/>
  <c r="M22" i="1"/>
  <c r="L22" i="1"/>
  <c r="K22" i="1"/>
  <c r="J22" i="1"/>
  <c r="I22" i="1"/>
  <c r="H22" i="1"/>
  <c r="G22" i="1"/>
  <c r="F22" i="1"/>
  <c r="E22" i="1"/>
  <c r="D22" i="1"/>
  <c r="C22" i="1"/>
  <c r="B22" i="1"/>
  <c r="O21" i="1"/>
  <c r="N21" i="1"/>
  <c r="M21" i="1"/>
  <c r="L21" i="1"/>
  <c r="K21" i="1"/>
  <c r="J21" i="1"/>
  <c r="I21" i="1"/>
  <c r="H21" i="1"/>
  <c r="G21" i="1"/>
  <c r="F21" i="1"/>
  <c r="E21" i="1"/>
  <c r="D21" i="1"/>
  <c r="C21" i="1"/>
  <c r="B21" i="1"/>
  <c r="O20" i="1"/>
  <c r="N20" i="1"/>
  <c r="M20" i="1"/>
  <c r="L20" i="1"/>
  <c r="K20" i="1"/>
  <c r="J20" i="1"/>
  <c r="I20" i="1"/>
  <c r="H20" i="1"/>
  <c r="G20" i="1"/>
  <c r="F20" i="1"/>
  <c r="E20" i="1"/>
  <c r="D20" i="1"/>
  <c r="C20" i="1"/>
  <c r="B20" i="1"/>
  <c r="D19" i="1"/>
  <c r="D18" i="1"/>
  <c r="B18" i="1"/>
  <c r="O17" i="1"/>
  <c r="N17" i="1"/>
  <c r="M17" i="1"/>
  <c r="L17" i="1"/>
  <c r="K17" i="1"/>
  <c r="J17" i="1"/>
  <c r="I17" i="1"/>
  <c r="H17" i="1"/>
  <c r="G17" i="1"/>
  <c r="F17" i="1"/>
  <c r="E17" i="1"/>
  <c r="D17" i="1"/>
  <c r="C17" i="1"/>
  <c r="B17" i="1"/>
  <c r="O16" i="1"/>
  <c r="N16" i="1"/>
  <c r="M16" i="1"/>
  <c r="L16" i="1"/>
  <c r="K16" i="1"/>
  <c r="J16" i="1"/>
  <c r="I16" i="1"/>
  <c r="H16" i="1"/>
  <c r="G16" i="1"/>
  <c r="F16" i="1"/>
  <c r="E16" i="1"/>
  <c r="D16" i="1"/>
  <c r="C16" i="1"/>
  <c r="B16" i="1"/>
  <c r="O15" i="1"/>
  <c r="N15" i="1"/>
  <c r="M15" i="1"/>
  <c r="L15" i="1"/>
  <c r="K15" i="1"/>
  <c r="J15" i="1"/>
  <c r="I15" i="1"/>
  <c r="H15" i="1"/>
  <c r="G15" i="1"/>
  <c r="F15" i="1"/>
  <c r="E15" i="1"/>
  <c r="D15" i="1"/>
  <c r="C15" i="1"/>
  <c r="B15" i="1"/>
  <c r="O14" i="1"/>
  <c r="N14" i="1"/>
  <c r="M14" i="1"/>
  <c r="L14" i="1"/>
  <c r="K14" i="1"/>
  <c r="J14" i="1"/>
  <c r="I14" i="1"/>
  <c r="H14" i="1"/>
  <c r="G14" i="1"/>
  <c r="F14" i="1"/>
  <c r="E14" i="1"/>
  <c r="D14" i="1"/>
  <c r="C14" i="1"/>
  <c r="B14" i="1"/>
  <c r="T13" i="1"/>
  <c r="T42" i="1" s="1"/>
  <c r="O13" i="1"/>
  <c r="N13" i="1"/>
  <c r="M13" i="1"/>
  <c r="L13" i="1"/>
  <c r="K13" i="1"/>
  <c r="J13" i="1"/>
  <c r="I13" i="1"/>
  <c r="H13" i="1"/>
  <c r="G13" i="1"/>
  <c r="F13" i="1"/>
  <c r="E13" i="1"/>
  <c r="D13" i="1"/>
  <c r="C13" i="1"/>
  <c r="B13" i="1"/>
  <c r="O12" i="1"/>
  <c r="N12" i="1"/>
  <c r="M12" i="1"/>
  <c r="L12" i="1"/>
  <c r="K12" i="1"/>
  <c r="J12" i="1"/>
  <c r="I12" i="1"/>
  <c r="H12" i="1"/>
  <c r="G12" i="1"/>
  <c r="F12" i="1"/>
  <c r="E12" i="1"/>
  <c r="D12" i="1"/>
  <c r="C12" i="1"/>
  <c r="B12" i="1"/>
  <c r="O11" i="1"/>
  <c r="N11" i="1"/>
  <c r="M11" i="1"/>
  <c r="L11" i="1"/>
  <c r="K11" i="1"/>
  <c r="J11" i="1"/>
  <c r="I11" i="1"/>
  <c r="H11" i="1"/>
  <c r="G11" i="1"/>
  <c r="F11" i="1"/>
  <c r="E11" i="1"/>
  <c r="D11" i="1"/>
  <c r="C11" i="1"/>
  <c r="B11" i="1"/>
  <c r="O10" i="1"/>
  <c r="N10" i="1"/>
  <c r="M10" i="1"/>
  <c r="L10" i="1"/>
  <c r="K10" i="1"/>
  <c r="J10" i="1"/>
  <c r="I10" i="1"/>
  <c r="H10" i="1"/>
  <c r="G10" i="1"/>
  <c r="F10" i="1"/>
  <c r="E10" i="1"/>
  <c r="D10" i="1"/>
  <c r="C10" i="1"/>
  <c r="B10" i="1"/>
  <c r="O9" i="1"/>
  <c r="N9" i="1"/>
  <c r="M9" i="1"/>
  <c r="L9" i="1"/>
  <c r="K9" i="1"/>
  <c r="J9" i="1"/>
  <c r="I9" i="1"/>
  <c r="H9" i="1"/>
  <c r="G9" i="1"/>
  <c r="F9" i="1"/>
  <c r="E9" i="1"/>
  <c r="D9" i="1"/>
  <c r="C9" i="1"/>
  <c r="B9" i="1"/>
  <c r="O8" i="1"/>
  <c r="N8" i="1"/>
  <c r="M8" i="1"/>
  <c r="L8" i="1"/>
  <c r="K8" i="1"/>
  <c r="J8" i="1"/>
  <c r="I8" i="1"/>
  <c r="H8" i="1"/>
  <c r="G8" i="1"/>
  <c r="F8" i="1"/>
  <c r="E8" i="1"/>
  <c r="D8" i="1"/>
  <c r="C8" i="1"/>
  <c r="B8" i="1"/>
  <c r="O7" i="1"/>
  <c r="N7" i="1"/>
  <c r="M7" i="1"/>
  <c r="L7" i="1"/>
  <c r="K7" i="1"/>
  <c r="J7" i="1"/>
  <c r="I7" i="1"/>
  <c r="H7" i="1"/>
  <c r="G7" i="1"/>
  <c r="F7" i="1"/>
  <c r="E7" i="1"/>
  <c r="D7" i="1"/>
  <c r="C7" i="1"/>
  <c r="B7" i="1"/>
</calcChain>
</file>

<file path=xl/sharedStrings.xml><?xml version="1.0" encoding="utf-8"?>
<sst xmlns="http://schemas.openxmlformats.org/spreadsheetml/2006/main" count="327" uniqueCount="272">
  <si>
    <t>EMPRESA DE RENOVACIÓN Y DESARROLLO URBANO DE BOGOTÁ</t>
  </si>
  <si>
    <t>SEGUIMIENTO MAPA DE RIESGOS POR PROCESO</t>
  </si>
  <si>
    <t>PROCESO RESPONSABLE</t>
  </si>
  <si>
    <t>No. DEL RIESGO</t>
  </si>
  <si>
    <t>NOMBRE DEL RIESGO</t>
  </si>
  <si>
    <t>CLASIFICACIÓN</t>
  </si>
  <si>
    <t>CALIFICACIÓN</t>
  </si>
  <si>
    <t>EVALUACIÓN RIESGO</t>
  </si>
  <si>
    <t>CONTROLES</t>
  </si>
  <si>
    <t>REDUCE</t>
  </si>
  <si>
    <t>NUEVA CALIFICACIÓN</t>
  </si>
  <si>
    <t>NUEVA EVALUACIÓN</t>
  </si>
  <si>
    <t>OPCIONES MANEJO</t>
  </si>
  <si>
    <t>ACCIONES</t>
  </si>
  <si>
    <t>Seguimiento No. 1 de Enero 1 a Abril 30 de 2021</t>
  </si>
  <si>
    <t>Seguimiento No. 2: de Mayo 1 a Agosto 31 de 2021</t>
  </si>
  <si>
    <t>Seguimiento No. 1 de Septiembre 1 a 31 de Diciembre de 2021</t>
  </si>
  <si>
    <t>PROBABILIDAD (1-5)</t>
  </si>
  <si>
    <t>IMPACTO (1-5)</t>
  </si>
  <si>
    <t>PROBABILIDAD</t>
  </si>
  <si>
    <t>IMPACTO</t>
  </si>
  <si>
    <t>PERFIL DEL RIESGO (1-100)</t>
  </si>
  <si>
    <t xml:space="preserve">AVANCE % </t>
  </si>
  <si>
    <t xml:space="preserve">EVIDENCIA CONTROLES </t>
  </si>
  <si>
    <t xml:space="preserve">EVIDENCIA ACCIONES </t>
  </si>
  <si>
    <t>OBSERVACIONES</t>
  </si>
  <si>
    <t>EVIDENCIA</t>
  </si>
  <si>
    <t>DIRECCIONAMIENTO ESTRATÉGICO</t>
  </si>
  <si>
    <t>R1</t>
  </si>
  <si>
    <t>Posibilidad de priorización de planes, programas o proyectos de inversión o de toma de decisiones para favorecer intereses particulares.</t>
  </si>
  <si>
    <t>CORRUPCIÓN</t>
  </si>
  <si>
    <t>ZONA RIESGO ALTA</t>
  </si>
  <si>
    <t>Los planes, programas o proyectos de inversión que se formulan de manera participativa con la alta dirección y todos los responsables de los procesos, son aprobados ante el Comité Institucional de Gestión y Desempeño al inicio de cada vigencia. Trimestralmente se realiza el seguimiento respectivo, y los profesionales de la Subgerencia de Planeación de Proyectos validan la información reportada por los diferentes procesos para garantizar su alineación con los objetivos, coherencia y que esté acorde con la programación establecida. Cuando se encuentran diferencias se solicitan los ajustes correspondientes mediante correo electrónico a los responsables de la misma, y una vez ajustada la información, se presenta ante el Comité Institucional de Gestión y Desempeño para seguimiento de la alta dirección.</t>
  </si>
  <si>
    <t>REDUCIR EL RIESGO</t>
  </si>
  <si>
    <t>El Comité Institucional de Gestión y Desempeño es la instancia máxima de coordinación y toma de decisiones de la Empresa, por lo cual todas las formulaciones y seguimientos de los planes, programas o proyectos que desarrolla la empresa, se presentan periódicamente en las diferentes sesiones que se realizan según se requiera y se presentan los avances y alertas correspondientes.</t>
  </si>
  <si>
    <t>1. Plan de Acción Institucional 2021_V1 en: http://eru.gov.co/transparencia/planeacion-presupuesto-e-informes.
2. Acta No. 1 del Comité Institucional de Gestión y Desempeño del 26 de enero de 2021.
3. Acta No. 2 del Comité Institucional de Gestión y Desempeño del 27 de enero de 2021.
4. Correos de retroalimentación al Plan de Acción Institucional (7, 9 y 15 de abril de 2021).
3. Acta No. 6 del Comité Institucional de Gestión y Desempeño del 24 de marzo de 2021.</t>
  </si>
  <si>
    <t xml:space="preserve">1. Acta No. 2 del Comité Institucional de Gestión y Desempeño del 27 de enero de 2021.
2. Acta No. 7 del Comité Institucional de Gestión y Desempeño del 13 de abril de 2021 (está en proceso de firma).
3. Presentación de los avances al Plan de Acción Institucional. </t>
  </si>
  <si>
    <t xml:space="preserve">El Plan de Acción Institucional 2021 fue formulado de manera participativa con colaboradores de las diferentes áreas de la empresa a través de mesas de trabajo, y la propuesta fue presentada al Comité Institucional de Gestión y Desempeño, la cual fue aprobada en sesión del 26 de enero del 2021 y publicado en la sección "Planeación, presupuesto e informes" de Transparencia de la página web. 
Para el seguimiento del primer trimestre de la vigencia, se validó la información reportada por los diferentes procesos para garantizar su alineación con los objetivos, coherencia y que esté acorde con la programación establecida y cuando se encontraron diferencias se solicitaron los ajustes correspondientes mediante correo electrónico a los responsables de la misma. Los resultados del seguimiento al último trimestre del año 2020 se presentaron al Comité Institucional de Gestión y Desempeño en sesión del 27 de enero de 2021, y para la vigencia 2021 se hizo seguimiento al primer trimestre del año, el cual fue presentado al Comité el 13 de abril. A la fecha, contamos con la versión No. 3, la cual está publicada en la sección "Planeación, presupuesto e informes" de Transparencia de la página web. </t>
  </si>
  <si>
    <t>1. Correo de solicitud de seguimiento a Plan de Acción Institucional, del 21 de junio, con la respectiva traza: A la fecha, la versión No. 4, y el seguimiento correspondiente al segundo trimestre están publicada en la sección "Planeación, presupuesto e informes" de Transparencia de la página web y en "Planeación Institucional" de la eruNET.
2. Archivos con el seguimiento reportado por los procesos.
3. Seguimiento al Plan de Acción Institucional (consolidado).
4. Presentación de los avances y alertas al Plan de Acción Institucional. 
5. Plan de Acción Institucional en versión 4 del 9 de Junio de 2021.</t>
  </si>
  <si>
    <t>1. Seguimiento al Plan de Acción Institucional (consolidado): Para el periodo evaluado, se hizo seguimiento del segundo trimestre de la vigencia, donde se validó la información reportada por los diferentes procesos para garantizar su alineación con los objetivos, coherencia y que esté acorde con la programación establecida y cuando se encontraron diferencias se solicitaron los ajustes correspondientes mediante correo electrónico a los responsables de la misma. 
Los resultados del seguimiento del segundo trimestre se presentaron al Comité Institucional de Gestión y Desempeño en sesión del 21 de julio de 2021, frente a lo cual se informó que en los seguimientos mensuales con las áreas no se ha evidenciado inconvenientes o alertas que indiquen atrasos, excepto por la meta de Gestión de Suelo, la cual inicialmente presentó retrasos en algunas actividades según el ciclo de estructuración de los proyectos, no obstante a la fecha el avance de las mismas es del 40%.
De otra parte, y dada la solicitud de la Subgerencia de Gestión Urbana, se realizó el ajuste a 2 actividades y el 9 de Junio de 2021 en sesión del Comité, se realizaron ajustes a la planeación, generando la versión 4 del Plan.
2. Presentación de los avances y alertas al Plan de Acción Institucional. 
3. Actas Nos. 10 y 12 del Comité Institucional de Gestión y Desempeño del 9 de junio y 21 de julio de 2021 respectivamente.
4. Plan de Acción Institucional en versión 4 del 9 de Junio de 2021.</t>
  </si>
  <si>
    <t>R2</t>
  </si>
  <si>
    <t>Posibilidad de incumplimientos en las metas institucionales</t>
  </si>
  <si>
    <t>CUMPLIMIENTO</t>
  </si>
  <si>
    <t>La Subgerencias de Planeación y Administración de Proyectos realiza seguimientos periódico al avance en el cumplimiento de las metas definidas en los planes de acción y presenta las alertas pertinentes ante el Comité Institucional de Gestión y Desempeño para la toma de decisiones o acciones por parte de la alta dirección.</t>
  </si>
  <si>
    <t xml:space="preserve">1. Acta No. 2 del Comité Institucional de Gestión y Desempeño del 27 de enero de 2021.
2. Acta No. 7 del Comité Institucional de Gestión y Desempeño del 13 de abril de 2021.
3. Presentación de los avances al Plan de Acción Institucional. </t>
  </si>
  <si>
    <t>1. Correo de solicitud de seguimiento a Plan de Acción Institucional, del 21 de junio, con la respectiva traza.
2. Archivos con el seguimiento reportado por los procesos.
3. Seguimiento al Plan de Acción Institucional (consolidado).
4. Presentación de los avances y alertas al Plan de Acción Institucional: A la fecha, la versión No. 4, y el seguimiento correspondiente al segundo trimestre están publicada en la sección "Planeación, presupuesto e informes" de Transparencia de la página web y en "Planeación Institucional" de la eruNET.
5. Plan de Acción Institucional en versión 4 del 9 de Junio de 2021.</t>
  </si>
  <si>
    <t>1. Seguimiento al Plan de Acción Institucional (consolidado): Para el periodo evaluado, se hizo seguimiento del segundo trimestre de la vigencia, donde se validó la información reportada por los diferentes procesos para garantizar su alineación con los objetivos, coherencia y que esté acorde con la programación establecida y cuando se encontraron diferencias se solicitaron los ajustes correspondientes mediante correo electrónico a los responsables de la misma. 
Los resultados del seguimiento del segundo trimestre se presentaron al Comité Institucional de Gestión y Desempeño en sesión del 21 de julio de 2021, frente a lo cual se informó que en los seguimientos mensuales con las áreas no se ha evidenciado inconvenientes o alertas que indiquen atrasos, excepto por la meta de Gestión de Suelo, la cual inicialmente presentó retrasos en algunas actividades según el ciclo de estructuración de los proyectos, no obstante a la fecha el avance de las mismas es del 40%.
De otra parte, y dada la solicitud de la Subgerencia de Gestión Urbana, se realizó el ajuste a 2 actividades y el 9 de Junio de 2021 en sesión del Comité, se realizaron ajustes a la planeación, generando la versión 4 del Plan.
2. Presentación de los avances y alertas al Plan de Acción Institucional. 
3. Actas Nos. 10 y 12 del Comité Institucional de Gestión y Desempeño del 9 de junio y 21 de julio de 2021 respectivamente.
4. Plan de Acción Institucional en versión 4 del 9 de Junio de 2021.</t>
  </si>
  <si>
    <t>GESTIÓN DE GRUPOS DE INTERES</t>
  </si>
  <si>
    <t xml:space="preserve">Solicitud de divulgación: 
●En el componente audiovisual se produjeron 22  videos externos que se han compartido y han requerido verificación por las diferentes áreas que son generadoras de la información.
● Durante el período se diseñaron 245 piezas gráficas externas que han requerido verificación por otras áreas de la Entidad.
</t>
  </si>
  <si>
    <t>Para el cuatrimestre, se realizaron las siguientes validaciones:
●En el componente audiovisual se produjeron 22  videos externos que se han compartido y han requerido verificación por las diferentes áreas que son generadoras de la información.
● Durante el período se diseñaron 245 piezas gráficas externas que han requerido verificación por otras áreas de la Entidad.</t>
  </si>
  <si>
    <t xml:space="preserve">Solicitud de divulgación: 
●En el componente audiovisual se produjeron 18  videos externos que se han compartido y han requerido verificación por las diferentes áreas que son generadoras de la información.
● Durante el período se diseñaron 218 piezas gráficas externas que han requerido verificación por otras áreas de la Entidad.
</t>
  </si>
  <si>
    <t>Para el cuatrimestre, se realizaron las siguientes validaciones:
●En el componente audiovisual se produjeron 18  videos externos que se han compartido y han requerido verificación por las diferentes áreas que son generadoras de la información.
● Durante el período se diseñaron 218 piezas gráficas externas que han requerido verificación por otras áreas de la Entidad.</t>
  </si>
  <si>
    <t>Se ajusta a la nueva metodología. Riesgo 02-2021.
Se ajusta la descripción del riesgo y la estructura del control.
R1 "Posibilidad de afectación reputacional por divulgación de información institucional, confusa e inoportuna debido a entrega de información incompleta por parte de los procesos"</t>
  </si>
  <si>
    <t>FORMULACIÓN DE INSTRUMENTOS</t>
  </si>
  <si>
    <t xml:space="preserve">*En cada contrato de prestación de servicios se estipula una cláusula de confidencialidad con el fin de dar un manejo adecuado de la información.
(ver en contratos clausula decima octava).
*Los proyectos en ejecución están alineados con el plan de desarrollo PDD
*Periódicamente en la Subgerencia de Gestión Urbana se realiza seguimiento a los proyectos mediante la evaluación del ciclo de estructuración de proyectos, seguimiento a actividades realizadas según cronograma , seguimiento al plan de acción y seguimiento en el FUSS. </t>
  </si>
  <si>
    <t>1. Se tiene programado realizar ( 1 ) capacitación y/o sensibilización al personal de la SGU, en relación al manejo de datos y confidencialidad de información para el segundo semestre 2021.</t>
  </si>
  <si>
    <t xml:space="preserve">*En cada contrato de prestación de servicios se estipula una cláusula de confidencialidad con el fin de dar un manejo adecuado de la información.
(ver en contratos clausula decima octava).
*Los proyectos en ejecución están alineados con el plan de desarrollo PDD
*Periódicamente en la Subgerencia de Gestión Urbana se realiza seguimiento a los proyectos mediante la evaluación del ciclo de estructuración de proyectos, seguimiento a actividades realizadas según cronograma , seguimiento al plan de acción y seguimiento en el FUSS. 
</t>
  </si>
  <si>
    <t>1. Se programo y realizó ( 1 ) capacitación y/o sensibilización al personal de la SGU, en relación al manejo de datos y confidencialidad de información para el 31 de agosto de 2021</t>
  </si>
  <si>
    <t>*Se establecieron nuevos cronogramas de hitos y actividades, así como se ha realizado una base de datos de proyectos con la información actualizada de los mismos tanto de información de proyecto como de seguimiento al cumplimiento de actividades.
*El equipo responsable de la formulación del instrumento coordina y realiza Comités de Coordinación Interinstitucional con entidades que intervienen en la formulación para garantizar que se cuenten con los lineamientos en la formulación de cada proyecto de manera oportuna y evitar retrasos. Se mantienen actas de las reuniones de los compromisos y temas tratados
*Periódicamente en la Subgerencia de Gestión Urbana se realiza seguimiento a los proyectos mediante la evaluación del ciclo de estructuración de proyectos, seguimiento a actividades realizadas según cronograma , seguimiento a indicadores de gestión seguimiento al plan de acción y seguimiento en el FUSS.</t>
  </si>
  <si>
    <t xml:space="preserve">1. En febrero de 2021 se continuo realizando revisiones al ciclo de estructuración de proyectos realizando algunas observaciones para ajustes del mismo. Se envió solicitud de ajustes a la Subgerencia de Planeación y administración de proyectos.
Teniendo entre otros resultados la transversalidad del documento, como una guía que recoge todas las etapas que puede llegar en marzo de 2021, se solicitó  a la Subgerencia de Planeación y Administración de Proyectos el traslado del documento guía Gl -12  Ciclo de Estructuración de Proyectos del proceso Formulación de Instrumentos, a un área que sea transversal a toda la Entidad
2. De acuerdo a las metas plan de desarrollo (2020 - 2024), establecidas, la Subgerencia definió (5) ámbitos territoriales, con el fin de realizar un análisis urbano regional, identificar y evaluar áreas de oportunidad que permitan de acuerdo con su priorización, la formulación de proyectos de Desarrollo y Renovación Urbana. A continuación, se listan los Planes Parciales De Renovación Urbana que se encuentra en proceso de formulación para el periodo 2020-2021.
1. PIEZA CENTRO: • Plan Parcial de Renovación Urbana Centro San Bernardo                                                                                                             
2. BORDES: Borde Sur y Borde Rio • Formulación del instrumento de planeamiento asociada al área de oportunidad de la Operación Estratégica de Distrito Aeroportuario. • Modificación de Formulación de Plan Parcial Tres Quebradas
3. REENCUENTRO:   • Modificación del Plan Parcial de Renovación Urbana Estación calle 26 • Formulación de Plan Parcial de Renovación Urbana Calle 24 
4. CORREDORES:  • Formulación del Plan Parcial de Renovación Urbana Corredor Metro San Felipe
5. ZONA DE AGLOMERACIONES INDUSTRIALES: • Formulación del instrumento de planeamiento asociada al área de oportunidad de la Operación Estratégica de Distrito Aeroportuario.
Se establecieron nuevos cronogramas de hitos y actividades, así como se ha realizado una base de datos de proyectos con la información actualizada de los mismos tanto de información de proyecto como de seguimiento al cumplimiento de actividades.
3. Mediante el FUSS y comités técnicos (formato único de seguimiento sectorial), se realiza seguimiento al cumplimiento de las actividades de la formulación de proyectos.
4. Como parte de la trazabilidad de los proyectos se mantiene la evidencia de los seguimientos y decisiones con las diferentes entidades que participan en la formulación de proyectos mediante actas de reuniones en las carpetas de cada proyecto.
</t>
  </si>
  <si>
    <t>*Se realiza seguimiento a los cronogramas de los proyectos  de acuerdo  a las  actividades establecidas.
*El equipo responsable de la formulación del instrumento coordina y realiza Comités de Coordinación Interinstitucional con entidades que intervienen en la formulación para garantizar que se cuenten con los lineamientos en la formulación de cada proyecto de manera oportuna y evitar retrasos. Se mantienen actas de las reuniones de los compromisos y temas tratados
*Periódicamente en la Subgerencia de Gestión Urbana se realiza seguimiento a los proyectos mediante la evaluación del ciclo de estructuración de proyectos, seguimiento a actividades realizadas según cronograma , seguimiento a indicadores de gestión seguimiento al plan de acción y seguimiento en el FUSS.</t>
  </si>
  <si>
    <t xml:space="preserve">1. Teniendo entre otros resultados la transversalidad del documento, como una guía que recoge todas las etapas que puede llegar;  en marzo de 2021, se solicitó  a la Subgerencia de Planeación y Administración de Proyectos el traslado del documento guía Gl -12  Ciclo de Estructuración de Proyectos del proceso Formulación de Instrumentos, a un área que sea transversal a toda la Entidad. En junio 2021 se publicó la versión oficial del ciclo de estructuración de proyectos por parte de la SPAP
2. De acuerdo a las metas plan de desarrollo (2020 - 2024), establecidas, la Subgerencia definió (5) ámbitos territoriales, con el fin de realizar un análisis urbano regional, identificar y evaluar áreas de oportunidad que permitan de acuerdo con su priorización, la formulación de proyectos de Desarrollo y Renovación Urbana. A continuación, se listan los Planes Parciales De Renovación Urbana que se encuentra en proceso de formulación para el periodo 2020-2021.
1. PIEZA CENTRO: 
• Plan Parcial de Renovación Urbana Centro San Bernardo                                                                                                             
2. BORDES: Borde Sur y Borde Rio 
• Formulación del instrumento de planeamiento asociada al área de oportunidad de la Operación Estratégica de Distrito Aeroportuario.
3. REENCUENTRO:  
• Modificación del Plan Parcial de Renovación Urbana Estación calle 26
• Formulación de Plan Parcial de Renovación Urbana Calle 24
4. CORREDORES:  
• Formulación del Plan Parcial de Renovación Urbana Corredor Metro San Felipe
En tal sentido se establecieron los cronogramas de hitos y actividades, seguimiento al cumplimiento de los mismos.
3. Mediante el FUSS y comités técnicos (formato único de seguimiento sectorial), se realiza seguimiento al cumplimiento de las actividades de la formulación de proyectos. (Se adjunta seguimientos).
4. Como parte de la trazabilidad de los proyectos se mantiene la evidencia de los seguimientos y decisiones con las diferentes entidades que participan en la formulación de proyectos mediante actas de reuniones en las carpetas de cada proyecto.
</t>
  </si>
  <si>
    <t>*Se establecieron nuevos cronogramas de hitos y actividades, así como se ha realizado una base de datos de proyectos con la información actualizada de los mismos tanto de información de proyecto como de seguimiento al cumplimiento de actividades.
*El equipo responsable de la formulación del instrumento coordina y realiza Comités de Coordinación Interinstitucional con entidades que intervienen en la formulación para garantizar que se cuenten con los lineamientos en la formulación de cada proyecto de manera oportuna y evitar retrasos. Se mantienen actas de las reuniones de los compromisos y temas tratados
*Periódicamente en la Subgerencia de Gestión Urbana se realiza seguimiento a los proyectos mediante la evaluación del ciclo de estructuración de proyectos, seguimiento a actividades realizadas según cronograma , seguimiento a indicadores de gestión seguimiento al plan de acción y seguimiento en el FUSS.
*Se continua actualizando la base de datos de consultores con alto grado de experticia para la elaboración de estudios técnicos mediante un formato definido por la Subgerencia de gestión urbana . Ubicada en 
Técnica : (T) 00 TÈCNICA /METAS - SIG/ 02 General / 05. Base de datos de consultores con alto grado de experticia.</t>
  </si>
  <si>
    <t>1. De acuerdo a las metas plan de desarrollo (2020 - 2024), establecidas, la Subgerencia definió (5) ámbitos territoriales, con el fin de realizar un análisis urbano regional, identificar y evaluar áreas de oportunidad que permitan de acuerdo con su priorización, la formulación de proyectos de Desarrollo y Renovación Urbana. A continuación, se listan los Planes Parciales De Renovación Urbana que se encuentra en proceso de formulación para el periodo 2020-2021.
1. PIEZA CENTRO: • Plan Parcial de Renovación Urbana Centro San Bernardo                                                                                                             
2. BORDES: Borde Sur y Borde Rio • Formulación del instrumento de planeamiento asociada al área de oportunidad de la Operación Estratégica de Distrito Aeroportuario. • Modificación de Formulación de Plan Parcial Tres Quebradas
3. REENCUENTRO:  • Modificación del Plan Parcial de Renovación Urbana Estación calle 26 • Formulación de Plan Parcial de Renovación Urbana Calle 24
4. CORREDORES:  • Formulación del Plan Parcial de Renovación Urbana Corredor Metro San Felipe
5. ZONA DE AGLOMERACIONES INDUSTRIALES: • Formulación del instrumento de planeamiento asociada al área de oportunidad de la Operación Estratégica de Distrito Aeroportuario.
En tal sentido se establecieron nuevos cronogramas de hitos y actividades, así como se ha realizado una base de datos de proyectos con la información actualizada de los mismos tanto de información de proyecto como de seguimiento al cumplimiento de actividades.
2.Mediante el FUSS y comités técnicos (formato único de seguimiento sectorial), se realiza seguimiento al cumplimiento de las actividades de la formulación de proyectos. (Se adjunta comités técnicos y seguimiento Fuss).
3. Se continua actualizando la base de datos de consultores con alto grado de experticia para la elaboración de estudios técnicos mediante un formato definido por la Subgerencia de gestión urbana . Ubicada en 
Técnica : (T) 00 TÈCNICA /METAS - SIG/ 02 General / 05. Base de datos de consultores con alto grado de experticia.</t>
  </si>
  <si>
    <t xml:space="preserve">*Se realiza seguimiento a los cronogramas de los proyectos  de acuerdo  a las  actividades establecidas.
*El equipo responsable de la formulación del instrumento coordina y realiza Comités de Coordinación Interinstitucional con entidades que intervienen en la formulación para garantizar que se cuenten con los lineamientos en la formulación de cada proyecto de manera oportuna y evitar retrasos. Se mantienen actas de las reuniones de los compromisos y temas tratados
*Periódicamente en la Subgerencia de Gestión Urbana se realiza seguimiento a los proyectos mediante la evaluación del ciclo de estructuración de proyectos, seguimiento a actividades realizadas según cronograma , seguimiento a indicadores de gestión seguimiento al plan de acción y seguimiento en el FUSS.
*Se continua actualizando la base de datos de consultores con alto grado de experticia para la elaboración de estudios técnicos mediante un formato definido por la Subgerencia de gestión urbana . </t>
  </si>
  <si>
    <t>EVALUACIÓN FINANCIERA DE PROYECTOS</t>
  </si>
  <si>
    <t>Como parte del seguimiento al control del riesgo, para el primer cuatrimestre se contrato a un grupo de profesionales interdisciplinarios, que están encargados de realizar de personas, encargados del seguimiento operativo y financiero de los negocios fiduciarios constituidos.
En lo referente a la acción después del control, mensualmente se están remitiendo los informes del estado de los negocios fiduciarios que tiene la Empresa.
Adicionalmente, dentro del ejercicio de identificación de nuevos riesgos del proceso, en el mes de marzo de 2021, se actualizo la caracterización del proceso, con el propósito de identificar el contexto estratégico del proceso para realizar la identificación y análisis de los nuevos Riesgos</t>
  </si>
  <si>
    <t>Se suscribieron los siguientes contratos los cuales pueden ser consultados en SECOP: 037-2021CESAR FERNANDO CORTINA FIERRO
041-2021 JAIME ADRIAN BELTRAN GALVIS 
067- 2021 JULIETH STEPHANY MARTINEZ SKINNER
126-2021 MERCEDES SIERRA MUÑOZ 
175-2021 ANDREA CAROLINA TIBADUIZA RODRIGUEZ
207-2021 TANNIA JAZMIN ORJUELA MARTINEZ 
218-2021 ARMANDO FERNANDEZ HERNANDEZ
Informes realizados de diciembre de 2020 a marzo de 2021 del estado de los negocios fiduciarios de la Empresa.
En el enlace en el cual se puede consultar la versión 2 de la caracterización del proceso de Evaluación Financiera de proyectos: http://186.154.195.124/sites/default/files/documentos/CP-03_Caracter_Eval_Finan_Proyect_V2.pdf</t>
  </si>
  <si>
    <t xml:space="preserve">Es importante revisar los Riesgos del proceso sus controles y medidas formuladas para mitigar los riesgos y adaptarlo  </t>
  </si>
  <si>
    <t xml:space="preserve">Producto de la actualización de la caracterización del proceso, se continuo con el análisis e identificación, nuevos riesgos del proceso, realizando en este ejercicio para cada uno, la definición de: causa inmediata, causa raíz, descripción, clasificación, frecuencia, análisis (probabilidad, criterios de impacto, zona de riesgo), valoración de controles (descripción del control, afectación, atributos de tipo, implementación, calificación, documentación, frecuencia y evidencia), evaluación del riesgo residual (probabilidad, impacto, zona de riesgos, tratamiento) y por ultimo se estableció el plan de acción para el tratamiento de cada riesgo identificado definiendo, la acción de tratamiento, periodicidad, fechas de ejecución y acciones de contingencia ante una posible materialización del Riesgo. </t>
  </si>
  <si>
    <t xml:space="preserve">* Correo electrónico de fecha 30 de junio de 2021, mediante el cual se remite a la SPAP, la propuesta de la nueva matriz de riesgo.
* Correo electrónico de fecha 31 de agosto de 2021 remitiendo a la SPAP, la matriz de riesgos ajustada y correo electrónico de fecha 1 de septiembre de 2021, en el cual la SPAP, informa la aceptación de la matriz de riesgos del proceso de Evaluación Financiera de Proyectos.
* Nueva Matriz de Riesgos proceso de Evaluación Financiera de Proyectos. </t>
  </si>
  <si>
    <r>
      <t xml:space="preserve">Se ajustaron los riesgos a la nueva metodología.
Se incorporaron las Acciones de Tratamiento para fortalecer los controles, a fin de mantener los riesgos en niveles tolerables; así como las Acciones de Contingencia para que, ante una posible materialización, las acciones permitan responder, recuperar, reanudar y restaurar la operación a un nivel predefinido de operación y garantizar la continuidad de las funciones críticas del proceso.
Respecto a la matriz vigente identificaron 3 riesgos más
</t>
    </r>
    <r>
      <rPr>
        <b/>
        <sz val="10"/>
        <rFont val="Arial"/>
        <family val="2"/>
      </rPr>
      <t>R1 "Posibilidad de afectación económica y reputacional por generación de errores en los informes reportados por las Fiducias debido a debilidades en los lineamientos establecidos para la revisión de la información consolidada, previo a su envío."
R2 "Posibilidad de afectación económica y reputacional por el pago extemporáneo de los compromisos financieros de los proyectos asociados, debido a demoras en el flujo de vistos buenos y firmas para el trámite de instrucciones, y documentos fiduciarios."
R3 "Posibilidad de afectación reputacional debido al cobro por parte de funcionarios públicos o contratistas a los ciudadanos para la asesoría del trámite "Cumplimiento de la obligación VIS-VIP a través de compensación económica", por la falta de información o claridad de los consultores en el inicio y fin del trámite que surte la empresa."</t>
    </r>
    <r>
      <rPr>
        <sz val="10"/>
        <rFont val="Arial"/>
        <family val="2"/>
      </rPr>
      <t xml:space="preserve">
</t>
    </r>
    <r>
      <rPr>
        <b/>
        <sz val="10"/>
        <rFont val="Arial"/>
        <family val="2"/>
      </rPr>
      <t>R4 "Posibilidad de afectación económica y reputacional por generar instrumentos de estructuración que no son acordes a la realidad del proyecto, por falta de información, o información que no cuenta con criterios de calidad para la elaboración del instrumento."
R5 "Posibilidad de afectación económica y reputacional, por demoras en la ejecución de proyectos de vivienda, suscritos a través de convenio, debido a la debilidad en la identificación de estrategias para la detección y generación de alertas tempranas en el desarrollo de los mismos."</t>
    </r>
  </si>
  <si>
    <t>Como parte del seguimiento al control del riesgo, se cuenta con el manual operativo para el manejo de fiducias, los cuales se encuentran en revisión.
En lo referente a la acción después del control, se continua haciendo seguimiento a los tiempos a los pagos realizados.
Adicionalmente, dentro del ejercicio de identificación de nuevos riesgos del proceso, en el mes de marzo de 2021, se actualizo la caracterización del proceso, con el propósito de identificar el contexto estratégico del proceso para realizar la identificación y análisis de los nuevos Riesgos</t>
  </si>
  <si>
    <t>Borrador manuales operativos para el manejo de fiducias
Informes de seguimiento a las instrucciones fiduciarias aplicadas.
Se adjunta el enlace en el cual se puede consultar la versión 2 de la caracterización del proceso de Evaluación Financiera de proyectos: http://186.154.195.124/sites/default/files/documentos/CP-03_Caracter_Eval_Finan_Proyect_V2.pdf</t>
  </si>
  <si>
    <t>Como parte del seguimiento al control del riesgo, se cuenta con el manual operativo para el manejo de fiducias, los cuales se encuentran en revisión.
En lo referente a la acción después del control, se continua haciendo seguimiento a los tiempos a los pagos realizados.
Adicionalmente, se realizo el  ejercicio de identificación de nuevos riesgos del proceso, los cuales se encuentran en revisión por parte de la Subgerencia de Planeación y Administración de Proyectos</t>
  </si>
  <si>
    <t>Borrador manuales operativos para el manejo de fiducias
Informes de seguimiento a las instrucciones fiduciarias aplicadas.</t>
  </si>
  <si>
    <t>GESTIÓN PREDIAL Y SOCIAL</t>
  </si>
  <si>
    <t>Los Contratos de Prestación de Servicios suscritos en la Vigencia 2021 incluyen la clausula "Mantener la reserva y confidencialidad de la información que obtenga como consecuencia de las actividades que desarrolle para el cumplimiento del objeto del contrato"
Se revisó el contrato 028-2021 evidenciando que la clausula decimo octava incluye el punto de confidencialidad
Junto con la oficina de planeación serializarán mesas de trabajo para una probable actualización en la definición de riesgos</t>
  </si>
  <si>
    <t>1. Pieza comunicativa de socialización del Código de Integridad, la cual se remitió mediante comunicación electrónica a las personas que ingresaron en primer cuatrimestre del presente año.
2. Correo electrónico mediante el cual se socializa el Código de Integridad.</t>
  </si>
  <si>
    <t>El proceso no reporto evidencias de los siguientes controles:
Comités de Autoevaluación y Seguimiento trimestrales donde se debe hacer seguimiento al avance del proceso de adquisición predial, al cumplimiento de los términos establecidos por la normatividad y al cumplimiento del Plan de Gestión Social, los cuales quedan documentados en actas y en los formatos de seguimiento con las medidas adoptadas según los resultados y en caso de detectar alguna situación de uso indebido de información se informa a las instancias de Control correspondiente.</t>
  </si>
  <si>
    <t>Los Contratos de Prestación de Servicios suscritos en la Vigencia 2021 incluyen la clausula "Mantener la reserva y confidencialidad de la información que obtenga como consecuencia de las actividades que desarrolle para el cumplimiento del objeto del contrato"
Para el periodo del reporte se han realizado 9 reuniones de control las cuales se encuentran documentadas en la herramienta de seguimiento para el Proyecto San Bernardo Tercer Milenio, para el proyecto Voto Nacional se han realizado 4 reportes de control del  estado actual del proyecto.
Se revisó el contrato 028-2021 evidenciando que la clausula decimo octava incluye el punto de confidencialidad</t>
  </si>
  <si>
    <t>1. Pieza comunicativa de socialización del Código de Integridad.
2. Correo electrónico mediante el cual se socializa el Código de Integridad del 30 de Junio de 2021.
3. El 30 de agosto se realizo socialización a Gestión Social
4. Una reunión de socialización de integridad. En cuanto a sensibilización y socialización de protocolos de información según su clasificación se realizaron en Mayo (4), junio (4), Agosto (1), total (9)</t>
  </si>
  <si>
    <r>
      <t xml:space="preserve">Se ajustaron los riesgos y se incluyó un riesgo asociado al tema predial.
</t>
    </r>
    <r>
      <rPr>
        <b/>
        <sz val="10"/>
        <rFont val="Arial"/>
        <family val="2"/>
      </rPr>
      <t>R1 "Posibilidad de afectación económica y reputacional por el sobrecosto en el proceso de adquisición debido a fallas en el seguimiento y control de las Instrucciones fiduciarias, Insumos (Registros topográficos), notificaciones (Oferta y Expropiación) y contestación en tiempo de recursos de reposición."
R2 "Posibilidad de uso indebido de información privilegiada para favorecimiento de un interés particular."</t>
    </r>
  </si>
  <si>
    <t>EJECUCIÓN DE PROYECTOS</t>
  </si>
  <si>
    <t>Al corte del primer cuatrimestre, la SGDP continua con los siguientes controles establecidos:
1. Comité de contratación - Empresa
2. Comité fiduciario - Contratación derivada - Recursos Fideicomitidos
Radicación oficial
Los productos son remitidos oficialmente mediante radicación en plataforma
Contenido integral de productos:
1. Estudios previos
2. Anexo técnico
3. Estudio de mercado y análisis del sector
4. Presupuesto de soporte aprobado y firmado
5. Certificado de disponibilidad de recursos
6. Documento remisorio indicando la completitud de los documentos</t>
  </si>
  <si>
    <t>Indicador establecido para medición:
1. Procesos estructurados aprobados / procesos a estructurar necesarios de aprobación
El cumplimiento de las instancias anteriormente relacionadas da cuenta de la verificación técnica, jurídica y financiera entre las partes interesadas, cumpliendo con los parámetros de Ley establecidos para la contratación estatal y ejecución de recursos para proyectos de inversión.
Soportes de cumplimiento de las acciones:
1. Actas de aprobación de comités de contratación
2. Actas de comité fiduciario y/o aprobación de los miembros de junta de Fideicomiso.
Procesos elaborados para el periodo reportado:
1. Proceso de contratación de los Estudios y Diseños para el Módulo creativo 1 - Bronx BDC
2. Proceso de contratación de la Interventoría a los Estudios y Diseños para el Módulo creativo 1 - Bronx BDC</t>
  </si>
  <si>
    <t>Revisados los controles establecidos, el proceso informa que estos serán ajustados de acuerdo a las acciones que se están realizando al interior de la Subgerencia de Desarrollo de Proyectos, los cuales serán revisados conjuntamente en las mesas de trabajo con la Subgerencia de Planeación para posteriormente solicitar la modificación a los mismos.</t>
  </si>
  <si>
    <t>Al corte al segundo cuatrimestre, la SGDP continua con los siguientes controles establecidos:
1. Comité de contratación - Empresa
2. Comité fiduciario - Contratación derivada - Recursos Fideicomitidos
Radicación oficial
Los productos son remitidos oficialmente mediante radicación en plataforma
Contenido integral de productos:
1. Estudios previos
2. Anexo técnico
3. Estudio de mercado y análisis del sector
4. Presupuesto de soporte aprobado y firmado
5. Certificado de disponibilidad de recursos
6. Documento remisorio indicando la completitud de los documentos</t>
  </si>
  <si>
    <t>Indicador establecido para medición:
1. Procesos estructurados aprobados / procesos a estructurar necesarios de aprobación
El cumplimiento de las instancias anteriormente relacionadas da cuenta de la verificación técnica, jurídica y financiera entre las partes interesadas, cumpliendo con los parámetros de Ley establecidos para la contratación estatal y ejecución de recursos para proyectos de inversión.
Soportes de cumplimiento de las acciones:
1. Actas de aprobación de comités de contratación
2. Actas de comité fiduciario y/o aprobación de los miembros de junta de Fideicomiso (cuando aplique).
Procesos elaborados para el periodo reportado:
1. Proceso de selección del contratista para la construcción del nuevo edificio Alcaldía Local de Mártires.
2. Proceso de selección del contratista para la interventoría de Espacios emblemáticos del Complejo Hospitalario San Juan de Dios.
3. Proceso de selección para la contratación de los Estudios Patrimoniales de los tres pabellones del Complejo Hospitalario San Juan de Dios.</t>
  </si>
  <si>
    <r>
      <rPr>
        <sz val="10"/>
        <rFont val="Arial"/>
        <family val="2"/>
      </rPr>
      <t>Se ajustaron los riegos y se incluyo un nuevo riesgo</t>
    </r>
    <r>
      <rPr>
        <b/>
        <sz val="10"/>
        <rFont val="Arial"/>
        <family val="2"/>
      </rPr>
      <t xml:space="preserve">
R1 "Posibilidad de recibir o solicitar dádivas para estructurar documentos técnicos preliminares orientados a un interés particular."
R2 "Posibilidad de aceptar o solicitar dádivas para recibir parcial y/o final un producto u obra sin el cumplimiento de los requisitos técnicos."
R3 "Posibilidad de afectación económica y reputacional por multas, sanciones o demandas debido al incumplimiento de requisitos exigidos por las Entidades competentes para la entrega de las obras urbanismo."</t>
    </r>
  </si>
  <si>
    <t>Al corte del primer trimestre , la SGDP continua con los siguientes controles, de acuerdo a lo establecido en el Manuel de Supervisión e Interventoría, Capítulo 2 Funciones de la Interventoría y supervisión:
1. Determinar la especialidad de los procesos de contratación, entendiéndose que para garantizar la correcta ejecución de estudios, diseños y construcción, la supervisión deberá contar con el acompañamiento de una interventoría, quien dentro de sus funciones tendrá entre otras, la revisión (2.1 Funciones Administrativas,- 2.1.1 .2 Recibir la obra, bienes o insumos contratados, siempre y cuando se haya cumplido a cabalidad con el objeto contratado), validación, y aprobación de productos, estudios y obras  (2.2 Funciones Técnicas - 2.2.3 Verificar la cantidad y calidad de los bienes servicios u obras contratadas y aprobar o rechazar las actas de obra ejecutada, debiendo revisar, aprobar o rechazar las obras, bienes o servicios ejecutados y su calidad para proceder al pago),  garantizando el cumplimiento de la normatividad vigente, y el cumplimiento de los demás parámetros normativos establecidos para su ejecución, ya sea un plan parcial de base, planes de implantación, norma urbana,  y el correcto cumplimiento de la NSR-10 y demás normas que rigen para los proyectos de construcción e infraestructura.
De esta manera: Las interventorías tendrán por objeto realizar el seguimiento técnico, administrativo y financiero que pueda garantizar el cumplimiento de las obligaciones para los contratistas, mitigando así el riesgo de recibo de productos y/o obras sin el lleno de los requisitos establecidos para tal fin, dado que existe un documento contractual que soporta y garantiza este cumplimiento.
Por otra parte, con ocasión en la confluencia de las dos figuras (Interventor y supervisión), en los documentos contractuales se establecen claramente el alcance de la primera, entendiéndose que la supervisión será garante del cumplimiento de las labores de la interventoría, y esta a su vez del cumplimiento de las obligaciones del consultor /o constructor.</t>
  </si>
  <si>
    <t>Finalmente como indicador de cumplimiento se tiene:
1. Actas de recibo y aprobación de productos por parte de los Interventores, para los productos, diseños y obras entregadas por contratista consultor- constructor.
2. Certificaciones de cumplimiento para los Interventores por parte de la supervisión.
Recibos realizados para el periodo reportado:
1.Estudios y diseños a nivel de anteproyecto del edificio de formación para el trabajo y el correspondiente informe del reporte de avance de especialidades, elaborado por la interventoría.
2. Aprobación del informe de revisión de planimetría y plan de trabajo del contrato PAD BDC No. 010 de 2021.
3. Recibo parcial de obra corte No.7 del contrato de Mantenimiento.
4. Recibo parcial de obra corte No.6 del contrato de demoliciones voto nacional.
5.Recibo parcial de obra y planilla del Consorcio Nelekonar de las obras convenio No.152.
6. Pago de la presentación del informe final al ICANH, contrato Uniandes.</t>
  </si>
  <si>
    <t>Revisados los controles establecidos, se informa que estos serán ajustados de acuerdo a las acciones que se están realizando al interior de la Subgerencia de Desarrollo de Proyectos, los cuales serán revisados conjuntamente en las mesas de trabajo con la Subgerencia de Planeación para posteriormente solicitar la modificación a los mismos.</t>
  </si>
  <si>
    <r>
      <t>Finalmente como indicador de cumplimiento se tiene:
1. Actas de recibo y aprobación de productos por parte de los Interventores, para los productos, diseños y obras entregadas por contratista consultor- constructor.
2. Certificaciones de cumplimiento para los Interventores por parte de la supervisión.
Recibos realizados para el periodo reportado:
1.Elaboración de una maqueta para mostrar una réplica a escala de 1:100 del proyecto Bronx Distrito Creativo, junto con las áreas de manejo diferenciado 2 y 3 del Plan Parcial Voto Nacional - La Estanzuela, adoptado mediante Decreto Distrital No. 201 de 2019 y su correspondiente entorno inmediato.</t>
    </r>
    <r>
      <rPr>
        <sz val="10"/>
        <color rgb="FFFF0000"/>
        <rFont val="Arial"/>
        <family val="2"/>
      </rPr>
      <t xml:space="preserve">
</t>
    </r>
    <r>
      <rPr>
        <sz val="10"/>
        <rFont val="Arial"/>
        <family val="2"/>
      </rPr>
      <t>2. Recibo final de la obra e interventoría de las Etapas 7C y 8C del Provenir.</t>
    </r>
    <r>
      <rPr>
        <sz val="10"/>
        <color rgb="FFFF0000"/>
        <rFont val="Arial"/>
        <family val="2"/>
      </rPr>
      <t xml:space="preserve">
</t>
    </r>
    <r>
      <rPr>
        <sz val="10"/>
        <rFont val="Arial"/>
        <family val="2"/>
      </rPr>
      <t>3.Recibo final de productos aprobados por el ICANH de la consultoría del Contrato con Uniandes.</t>
    </r>
  </si>
  <si>
    <t>COMERCIALIZACIÓN</t>
  </si>
  <si>
    <t>Durante los primeros cuatro meses  de la vigencia 2021, no se han adelantado procesos de comercialización tipo convocatoria , por tanto no se tienen publicaciones .
Se suscribió el contrato  001  de 2021 el 3 de marzo de 2021, entre Alianza Fiduciaria S.A como vocera del fideicomiso San Victorino Centro Comercial Mayorista y la Unión Temporal "TITAN GROUP UT"  con el objeto de entregar los predios denominados manzana 10 y 22, así como el mobiliario tipo contenedor ubicado en la manzana 22 del sector de San Victorino, ubicados entre las calles 9 y 10 y carrera 11 y la avenida Caracas. La suscripción del contrato fue aprobada en el comité de contratación No. 59  del 3 de diciembre de 2020. El proceso cuenta con los estudios previos debidamente firmados por el Director Comercial y el Subgerente de Gestión Inmobiliaria, y el contrato suscrito firmado por los representantes legales de Alianza fiduciaria y de UT TITAN GROUP.</t>
  </si>
  <si>
    <t>*Agenda de comité 59 de contratación - Aprobación de contrato para arrendamiento de las manzanas 10 y 22
*Documento de Análisis Preliminar Contratación Directa - Arrendamiento Manzana 10 y 22 y mobiliario
*Estudios previos firmados y aprobados - Para el contrato de arrendamiento
* Matriz de Riesgos
*Contrato 001 de 2021  firmado</t>
  </si>
  <si>
    <t>Durante los cuatro meses  de la vigencia 2021, no se han adelantado procesos de comercialización tipo convocatoria , por tanto no se tienen publicaciones .</t>
  </si>
  <si>
    <t>N/A</t>
  </si>
  <si>
    <r>
      <t xml:space="preserve">Se ajusto el riesgo
</t>
    </r>
    <r>
      <rPr>
        <b/>
        <sz val="10"/>
        <rFont val="Arial"/>
        <family val="2"/>
      </rPr>
      <t>R1 "Posibilidad de favorecimiento a terceros en los procesos de comercialización."</t>
    </r>
  </si>
  <si>
    <t>Se elaboró programación de eventos a los cuales la ERU podría asistir o participar  en el 2021 (incluida en el Plan de Mercadeo)  , por motivos de la pandemia COVID - 19 a la fecha no se ha asistido a eventos</t>
  </si>
  <si>
    <t>* Programación  de eventos 2021</t>
  </si>
  <si>
    <r>
      <t xml:space="preserve">Se elimino el riesgo R2 "Posibilidad de que los predios susceptibles de comercializar se conviertan en activos improductivos y no se pueda concretar un negocio inmobiliario para el desarrollo del proyecto de renovación urbana" 
Se incluyo el riesgo </t>
    </r>
    <r>
      <rPr>
        <b/>
        <sz val="10"/>
        <rFont val="Arial"/>
        <family val="2"/>
      </rPr>
      <t>R2 "Posibilidad de afectación económica por la imposibilidad de aplicar las estrategias de comercialización y concretar cierres de negocios, debido a las condiciones jurídicas, técnicas (normativas), que impiden la comercialización y/o desarrollo de los predios e implican gestiones demoradas para su movilización, aunadas a los valores altos del suelo, que dificultan atraer el interés de los posibles compradores."</t>
    </r>
  </si>
  <si>
    <t>DIRECCIÓN, GESTIÓN Y SEGUIMIENTO DE PROYECTOS</t>
  </si>
  <si>
    <t>Posibilidad de brindar información desactualizada e inexacta del avance de los proyectos urbanos.</t>
  </si>
  <si>
    <t>ZONA RIESGO MODERADA</t>
  </si>
  <si>
    <t>Los profesionales de la Subgerencia de Planeación y Administración de Proyectos verifican mensualmente la clasificación y categorización de la información, en el repositorio del Banco de Información de Proyectos, garantizando su veracidad de acuerdo al cronograma oficial y a la estructura definida del Banco de Proyectos.
Si hay información pendiente por cargar, se generan las alertas solicitando por correo electrónico al profesional o a los responsables de la misma, realizar el ajuste y el cargue de la información, la cual queda dispuesta para consultas y reportes que se requieran por parte de los grupos de interés.</t>
  </si>
  <si>
    <t>Mantenimiento y administración del Banco de Proyectos Urbanos, con el fin de generar alertas que permitan contar con información completa y actualizada.</t>
  </si>
  <si>
    <t>1. Correo definición roles.
2. Ejemplos del repositorio del Banco de Proyectos (pantallazos) de Entreparques, Pieza Centro y San Juan de Dios, donde se puede evidenciar la IP ya que para su ingreso se requiere de los permisos correspondientes.
3. Guía de Proyectos (propuesta).
4. IP 192.168.10.203.
5. Correos de gestión</t>
  </si>
  <si>
    <t>1. Correo definición roles y accesos al banco de proyectos
2. Ejemplos del repositorio del Banco de Proyectos (pantallazos) de Entreparques, Pieza Centro y San Juan de Dios, donde se puede evidenciar la IP ya que para su ingreso se requiere de los permisos correspondientes.
3. Guía de Proyectos (documento propuesta).
4. IP 192.168.10.203.
5. Correos de gestión
Para ello, se han realizado, entre otras, las siguientes actividades que propenden por la mejora de la herramienta día a día: 
1. Actualización de los roles de acceso y usuarios autorizados para la vigencia por parte de los diferentes lideres de proyecto, mediante los cuales podrán consultar o editar cada carpeta de proyecto, cargar  información y/o actualizar  un determinad proyecto.
2. Acompañamiento y asesoría por parte del área de Sistemas en las reuniones donde se traten los temas relacionados con traslado de información entre bases de datos, con el fin de asegurar la confidencialidad y no duplicación de documentos, así como la seguridad de la información. 
3. Documentación de la "Guía de Proyectos" a través de la cual se busca definir los lineamientos o políticas de operación con el fin de garantizar el cargue de información por proyecto, de acuerdo con su estructura y documentación particular, la cual está en revisión para su aprobación y permitirá a los usuarios del banco mejorar su gestión sobre la herramienta.
4. Depuración de la información. La documentación suministrada debe dar cuenta exclusiva del avance de los proyectos, lo cual implica priorizar información de cada proyecto con el fin de mantener solo la información relevante para la toma de decisiones.
5. Correos de gestión del banco de proyectos
Finalmente, se realizó el cargue de la información de los proyectos de la Pieza Centro, la cual se migró en su totalidad a la carpeta compartida ubicada en la IP 192.168.10.203, con la cual se busca garantizar la seguridad y privacidad de la información, de acuerdo con lo establecido por el proceso Gestión de TIC. De igual forma, se ajustó, organizó y cargó la información de los proyectos Nuevo CAD y Entreparques.</t>
  </si>
  <si>
    <r>
      <t>Desde su puesta en operación, la Subgerencia de Planeación y Administración de Proyectos realiza seguimiento y acompañamiento a la implementación el "</t>
    </r>
    <r>
      <rPr>
        <b/>
        <i/>
        <sz val="10"/>
        <rFont val="Arial"/>
        <family val="2"/>
      </rPr>
      <t>Banco de Información de Proyectos</t>
    </r>
    <r>
      <rPr>
        <sz val="10"/>
        <rFont val="Arial"/>
        <family val="2"/>
      </rPr>
      <t xml:space="preserve"> " como herramienta que sirve para almacenar, actualizar, publicar y consultar información, resumida y estandarizada.</t>
    </r>
  </si>
  <si>
    <t>1. Elaboración del cronograma de implementación.
2. Elaboración documento GI-40 Guía para incluir información en el Banco de Proyectos en versión 1.
3. Socialización del cronograma y la guía
4. IP 192.168.10.203.
5. Reuniones con las áreas.</t>
  </si>
  <si>
    <t xml:space="preserve">1. Se elaboró el cronograma de implementación del Banco de Proyectos teniendo como insumos:
-Inventario de proyectos
-Listado de gerentes o líderes de proyecto
Se anexa cronograma de implementación.
2. Se elaboró, estandarizó y aprobó la GI-40 Guía para incluir información en el Banco de Proyectos en versión 1 el 18 de junio de 2021. 
Se anexa guía
3. Se realizó la socialización con todas las áreas de la empresa, gerentes y líderes de proyecto del documento GI-40 el 23 de junio. Se anexa pantallazos de reunión y socialización.
4. Depuración de la información. La documentación suministrada debe dar cuenta exclusiva del avance de los proyectos, lo cual implica priorizar información de cada proyecto con el fin de mantener solo la información relevante para la toma de decisiones.
5. Se realizaron 10 reuniones con la áreas en cumplimiento del cronograma de implementación. 
Se anexan soportes de reuniones. </t>
  </si>
  <si>
    <r>
      <t xml:space="preserve">Se ratifico el riesgo
</t>
    </r>
    <r>
      <rPr>
        <b/>
        <sz val="10"/>
        <rFont val="Arial"/>
        <family val="2"/>
      </rPr>
      <t>R1 "Posibilidad de brindar información desactualizada e inexacta del avance de los proyectos urbanos."</t>
    </r>
  </si>
  <si>
    <t>Posibilidad de afectación de la ejecución del proyecto urbano.</t>
  </si>
  <si>
    <t>Los profesionales de la Subgerencia de Planeación y Administración de Proyectos, a través de la Base General de Proyectos, herramienta en la cual se incorporan todos los proyectos urbanos gestionados por la Empresa, realizan un seguimiento mensual a los avances reportados por los líderes de proyectos, identificando el cumplimiento de los hitos principales de los proyectos, los cuellos de botellas y riesgos detectados entre otros, esta actividad permite generar y presentar en instancias de reuniones de seguimiento, alertas para la toma de decisiones y una oportuna revisión de los objetivos establecidos durante la planificación y la ejecución del proyecto.</t>
  </si>
  <si>
    <t>Comités directivos o de seguimiento a proyectos, identificación de los cuellos de botella de los proyectos, seguimiento oportuno a cronogramas.</t>
  </si>
  <si>
    <t>1. Base de datos general de proyectos.
2. Matriz retroalimentación base de datos.
3. Correo del 28 de enero de 2021 donde se solicita diligenciamiento y actualización de la información la Base de datos de Proyectos de la Empresa.
4. Correo del 3 de febrero de 2021 de retroalimentación de la información la Base de datos de Proyectos de la Empresa.
5. Correo del 26 de febrero de 2021 donde se solicita diligenciamiento y actualización de la información la Base de datos de Proyectos de la Empresa.
6. Correo del 5 de marzo de 2021 de retroalimentación de la información la Base de datos de Proyectos de la Empresa.
7. Correo del 24 de marzo de 2021 donde se solicita diligenciamiento y actualización de la información la Base de datos de Proyectos de la Empresa.
8. Correo del 26 de marzo de 2021 de retroalimentación de la información la Base de datos de Proyectos de la Empresa.
9. Archivos de Excel de seguimiento.
10. Correos de compromisos</t>
  </si>
  <si>
    <t xml:space="preserve">1. Base de datos general de proyectos.
2. Matriz retroalimentación base de datos.
3. Correos electrónicos de gestión y seguimiento
Se continúa con el seguimiento integral a los proyectos, de la siguiente manera:
1. Base de datos general de proyectos: Esta matriz se diligencia cada mes por parte de todas las áreas de la empresa. Ésta visibiliza el estado en detalle de los proyectos y da cuenta de todos los componentes de cada uno de los proyectos que ejecuta la empresa. Cuenta con un instructivo en el cual se dan precisiones sobre el diligenciamiento de este instrumento. El instrumento se viene diligenciando desde julio 2020 a la fecha. 
Esta herramienta es fuente para obtener la información del estado actual de los proyectos en sus diferentes tópicos como son: aspectos jurídicos, técnicos y financieros y se revisa de manera conjunta con la Gerencia General. El responsable del proyecto carga la información en la base con cortes mensuales, garantizando la veracidad y oportunidad de los datos reportados. La matriz se diligencia en un drive en línea y está disponible para su actualización por un periodo de tiempo de máximo 8 días, posterior a esto la matriz se descarga, se revisa y se solicitan los ajusten que tengan lugar, cuando la información está validada, el archivo se deposita en el Banco de Proyectos de la Empresa. Mediante esta base se genera la información de las fichas de proyectos que la Gerencia General reporta a la Alcaldía y que la SPAP genera como informe del estado de los proyectos, lo cual permite consistencia en la información que genera la Empresa a los interesados.
2. Matriz retroalimentación base de datos: Una vez diligenciada la Base de Datos General de Proyectos se realiza la revisión de los 167 ítems que contiene cada uno de los proyectos. Teniendo como insumo el mes anterior y las reuniones de seguimiento desarrolladas por las dependencias responsables, se procede a realizar la retroalimentación a cada uno de los proyectos, con el fin de que sean ajustados por los líderes. A la fecha se han diligenciado 5 matrices de retroalimentación.
3. Cuando es pertinente se levantan actas o se generan correos con los compromisos que se establezcan en las reuniones de seguimiento. 
</t>
  </si>
  <si>
    <t>1. Base de datos general de proyectos.
2. Matriz retroalimentación base de datos.
3. Correo del 24 de mayo de 2021 donde se solicita diligenciamiento y actualización de la información de la Base de datos de Proyectos de la Empresa.
4. Correo del 1 de junio de 2021 de retroalimentación de la información la Base de datos de Proyectos de la Empresa.
5. Correo del 24 de junio de 2021 donde se solicita diligenciamiento y actualización de la información la Base de datos de Proyectos de la Empresa.
6. Correo del 1 de julio de 2021 de retroalimentación de la información la Base de datos de Proyectos de la Empresa.
7. Correo del 23 de julio de 2021 donde se solicita diligenciamiento y actualización de la información la Base de datos de Proyectos de la Empresa.
8. Correo del 2 de agosto de 2021 de retroalimentación de la información la Base de datos de Proyectos de la Empresa.
9. Correo del 25 de julio de 2021 donde se solicita diligenciamiento y actualización de la información la Base de datos de Proyectos de la Empresa.
10. Correo del 1 de septiembre de 2021 de retroalimentación de la información la Base de datos de Proyectos de la Empresa.
11. Archivos de Excel de seguimiento.</t>
  </si>
  <si>
    <t xml:space="preserve">1. Base de datos general de proyectos: Esta matriz se diligencia cada mes por parte de todas las áreas de la empresa. Ésta visibiliza el estado en detalle de los proyectos y da cuenta de todos los componentes de cada uno de los proyectos que ejecuta la empresa. Cuenta con un instructivo en el cual se dan precisiones sobre el diligenciamiento de este instrumento. El instrumento se viene diligenciando desde julio 2020 a la fecha. 
Esta herramienta es fuente para obtener la información del estado actual de los proyectos en sus diferentes tópicos como son: aspectos jurídicos, técnicos y financieros y se revisa de manera conjunta con la Gerencia General. El responsable del proyecto carga la información en la base con cortes mensuales, garantizando la veracidad y oportunidad de los datos reportados. La matriz se diligencia en un drive en línea y está disponible para su actualización por un periodo de tiempo de máximo 8 días, posterior a esto la matriz se descarga, se revisa y se solicitan los ajusten que tengan lugar, cuando la información está validada, el archivo se deposita en el Banco de Proyectos de la Empresa. Mediante esta base se genera la información de las fichas de proyectos que la Gerencia General reporta a la Alcaldía y que la SPAP genera como informe del estado de los proyectos, lo cual permite consistencia en la información que genera la Empresa a los interesados. Durante el cuatrimestre se diligenciaron 4 bases.
2. Matriz retroalimentación base de datos: Una vez diligenciada la Base de Datos General de Proyectos se realiza la revisión de los 167 ítems que contiene cada uno de los proyectos. Teniendo como insumo el mes anterior y las reuniones de seguimiento desarrolladas por las dependencias responsables, se procede a realizar la retroalimentación a cada uno de los proyectos, con el fin de que sean ajustados por los líderes. Durante el segundo cuatrimestre se han realizado 4 retroalimentaciones.
3. Se realizan reuniones de seguimiento. </t>
  </si>
  <si>
    <r>
      <t xml:space="preserve">Se ratifico el riesgo
</t>
    </r>
    <r>
      <rPr>
        <b/>
        <sz val="10"/>
        <rFont val="Arial"/>
        <family val="2"/>
      </rPr>
      <t>R2 "Posibilidad de afectación de la ejecución del proyecto urbano."</t>
    </r>
  </si>
  <si>
    <t>GESTIÓN JURIDICA Y CONTRACTUAL</t>
  </si>
  <si>
    <t xml:space="preserve">Este primer cuatrimestre, se diligenciaron 8  fichas correspondientes a los 8 comités de Defensa Judicial, Conciliación y Repetición de conciliación , las cuales se encuentran  debidamente subidas al SIPROJ. De igual manera el proceso cuenta con las actas del comité. </t>
  </si>
  <si>
    <t>La Subgerencia Jurídica cuenta con una matriz de procesos judiciales, que se actualiza todos los días conforme van saliendo los estados de los procesos, en ella quedan consignados todas y cada una de las actuaciones realizadas y las respectivas alertas si existieran.  De igual manera a través del Comité de Defensa Judicial, Conciliación y Repetición, se evalúan temas relevantes a fin de prevenir el daño antijuridico que se pudiera ocasionar en torno a posibles demandas contra la Empresa. Es importante manifestar que los procesos judiciales y las actas de los comités se encuentran debidamente publicadas en el SIPROJ.</t>
  </si>
  <si>
    <t xml:space="preserve">Este corrido de la vigencia, se han diligenciaron 16  fichas correspondientes a los 16 comités de Defensa Judicial, Conciliación y Repetición de conciliación , las cuales se encuentran  debidamente subidas al SIPROJ. De igual manera el proceso cuenta con las actas del comité. </t>
  </si>
  <si>
    <r>
      <rPr>
        <sz val="10"/>
        <rFont val="Arial"/>
        <family val="2"/>
      </rPr>
      <t xml:space="preserve">Este proceso se dividió en dos procesos de la Siguiente manera:
</t>
    </r>
    <r>
      <rPr>
        <b/>
        <sz val="10"/>
        <rFont val="Arial"/>
        <family val="2"/>
      </rPr>
      <t xml:space="preserve">
Proceso de Gestión Jurídica 
</t>
    </r>
    <r>
      <rPr>
        <sz val="10"/>
        <rFont val="Arial"/>
        <family val="2"/>
      </rPr>
      <t xml:space="preserve">
Se ratifico el Riesgo
</t>
    </r>
    <r>
      <rPr>
        <b/>
        <sz val="10"/>
        <rFont val="Arial"/>
        <family val="2"/>
      </rPr>
      <t xml:space="preserve">
R1 "Posibilidad de manipulación indebida de procesos judiciales para favorecer un interés particular."
Proceso de Gestión Contractual 
</t>
    </r>
    <r>
      <rPr>
        <sz val="10"/>
        <rFont val="Arial"/>
        <family val="2"/>
      </rPr>
      <t>Se ajustaron los riesgos de la siguiente manera:</t>
    </r>
    <r>
      <rPr>
        <b/>
        <sz val="10"/>
        <rFont val="Arial"/>
        <family val="2"/>
      </rPr>
      <t xml:space="preserve">
R1 "Posibilidad de recibir o solicitar cualquier dádiva o beneficio a nombre propio o de terceros con el fin de adjudicar un proceso de contratación para favorecer a personas o grupos determinados."
R2 "Posibilidad de afectación reputacional debido a retrasos y/o vencimiento en los trámites contractuales por debilidad en la verificación de los requisitos para contratación por parte de los funcionarios o contratistas encargados de la Etapa Precontractual."</t>
    </r>
  </si>
  <si>
    <t>Plan Anual de Adquisiciones (Funcionamiento)
Plan de Inversión
Comité Contratación - Actas de Comité  (A la fecha de corte reportada se han adelantado 12 comités de contratación que cuentan con sus respectivas actas)</t>
  </si>
  <si>
    <t>Todos los tramites radicados en la DGC se tramitan a través de la plataforma transaccional SECOP II y se constata su aprobación por parte del comité de contratación lo cual se consigna en los estudios previos</t>
  </si>
  <si>
    <t>Plan Anual de Adquisiciones (Funcionamiento)
Plan de Inversión
Comité Contratación - Actas de Comité  (A la fecha de corte reportada se han adelantado 38 comités de contratación que cuentan con sus respectivas actas)</t>
  </si>
  <si>
    <t>Todos las solicitudes radicadas en la DGC se tramitan a través de la plataforma transaccional SECOP II y se constata su recomendación previa de trámite, a través de las actas de las respectivas sesiones del comité de contratación.</t>
  </si>
  <si>
    <t xml:space="preserve">Matriz de Tramites Contractuales diaria de los meses de Enero a Abril - la  cual es articulada con en el JSP7
Registros de los procesos SIPROJWEB
</t>
  </si>
  <si>
    <t>La matriz de seguimiento contractual y legal se actualiza  de conformidad con los tramites radicados y adelantados en la DGC</t>
  </si>
  <si>
    <t>Es importante revisar los Riesgos del proceso sus controles y medidas formuladas para mitigar los riesgos y adaptarlo  ya que el caso de este riesgo los la parte del control de SIPROWEB no corresponden a lo realizado por el proceso para la mitigación del mismo.</t>
  </si>
  <si>
    <t xml:space="preserve">Matriz de Tramites Contractuales diaria de los meses de Enero a Agosto - la  cual es articulada con en el JSP7
Registros de los procesos SIPROJWEB
</t>
  </si>
  <si>
    <t>La matriz de seguimiento contractual y legal se actualiza  de conformidad con los tramites radicados y gestionados en la DGC</t>
  </si>
  <si>
    <t>GESTIÓN FINANCIERA</t>
  </si>
  <si>
    <t>Formato FT-84 Solicitud de CDP diligenciado por los procesos con visto bueno del ordenador del gasto
Usuarios con perfiles de acceso según responsabilidad a los diferentes módulos del JSP7</t>
  </si>
  <si>
    <t>Conforme a lo establecido, en la capacitación de inducción realizada el 15 de abril  se brindó información acerca de deberes, derechos, prohibiciones y responsabilidades de los servidores públicos.  Esta capacitación fortalece el proceso financiero en la medida en que puede evitarse materialización del riesgo, dado que los profesionales del proceso financiero están capacitados en la normativa vigente en materia de consecuencias por faltas disciplinarias. Por otra parte se cuenta con un sistema administrativo y financiero JSP7 con procesos automatizados y controles establecidos para minimizar los riesgos.                                                        La expedición de los CDPS cumple con los requisitos establecidos para su expedición.</t>
  </si>
  <si>
    <t>En el Sistema de Gestión de Calidad en el proceso de Gestión Financiera se cuenta con formatos de solicitud de CDP aprobados sobre los cuales se realice el trámite de solicitud de recursos con vistos buenos de los responsables y jefes de dependencia.
El Sistema JSP7 cuenta con perfiles de acceso para gestionar las solicitudes de CDP.
En el mes de agosto se implementó una nueva herramienta para solicitud de CDP con el fin de que el proceso sea sistematizado en su totalidad. Se espera en septiembre iniciar la etapa de producción.</t>
  </si>
  <si>
    <r>
      <t xml:space="preserve">En cuatrimestre enero a abril de 2021 se brindó capacitación sobre deberes, derechos, prohibiciones y responsabilidades de los servidores públicos. 
</t>
    </r>
    <r>
      <rPr>
        <sz val="10"/>
        <color theme="1"/>
        <rFont val="Arial"/>
        <family val="2"/>
      </rPr>
      <t>Por otra parte se tiene programada  capacitación en asuntos de Control Interno Disciplinario con la Empresa F&amp;C Consultores S.A. para el último trimestre de 2021.</t>
    </r>
    <r>
      <rPr>
        <sz val="10"/>
        <rFont val="Arial"/>
        <family val="2"/>
      </rPr>
      <t xml:space="preserve">
</t>
    </r>
  </si>
  <si>
    <t>A la fecha del seguimiento el proceso no había remitido la actualización de los riesgos ajustada a la nueva metodología a la Subgerencia de Planeación y Administración de Proyectos</t>
  </si>
  <si>
    <t>Usuarios con perfiles de acceso según responsabilidad a los diferentes módulos del JSP7
Certificados de cumplimento emitidos por el JSP7 por cada uno de los Supervisores</t>
  </si>
  <si>
    <t>Se proyectó el Flujo de caja de la Empresa, el cual fue presentado ante el Comité Financiero y de Inversiones, para realizar el seguimiento mensual al cumplimiento de compromisos de recaudo, gasto de funcionamiento y de Inversiones, conforme a lo aprobado por el CONFIS para el presupuesto 2021 de la Empresa  con el fin de brindar información oportuna y confiable para la toma de decisiones.
Así mismo, se esta realizando el seguimiento a la ejecución presupuestal de manera mensual, con el fin de brindar información a los directivos ante el Comité Financiero y de Inversiones.   Se cuenta con un sistema administrativo y financiero JSP7 con procesos automatizados y controles establecidos para minimizar los riesgos, el sistema cuenta con perfiles de acceso de los funcionarios y contratistas aprobados por los supervisores.</t>
  </si>
  <si>
    <t>Se realiza continuo seguimiento a la  ejecución presupuestal de la empresa. Mensualmente se publican en web las ejecuciones presupuestales para consulta de cualquier persona.
Se cuenta con un sistema administrativo y financiero JSP7 con procesos automatizados y controles establecidos para minimizar los riesgos, el sistema cuenta con perfiles de acceso de los funcionarios y contratistas aprobados por los supervisores
Desde el proceso financiero se realiza igualmente seguimiento al Plan Anual de Adquisiciones para dar cumplimiento a lo programado en la vigencia.</t>
  </si>
  <si>
    <t>GESTIÓN DE TALENTO HUMANO</t>
  </si>
  <si>
    <t xml:space="preserve">Cada vez que se elabora la nómina,  antes de entregarla  a contabilidad, el profesional de talento humano revisa los valores a pagar para verificar que se estén pagando conforme a los criterios establecidos 
  </t>
  </si>
  <si>
    <t>Documentos de consulta en el proceso de Talento Humano.</t>
  </si>
  <si>
    <t>Se realizó la revisan de la nómina identificando que tuvieran los vistos buenos para proceder al pago. Los soportes se  remiten a través del JSP7 con interfaces.</t>
  </si>
  <si>
    <t xml:space="preserve">Sistema Administrativo y Financiero módulo Nómina, cuenta con perfiles de acceso para el registro y verificación de la información. </t>
  </si>
  <si>
    <t xml:space="preserve">
Se realizó la revisión de la nómina por parte de los profesionales del proceso, así mismo se vinculó a un apoyo técnico del Sena (para reforzar el proceso y puntos de control) además siempre se verifica e identifica que tuvieran los vistos buenos para proceder al pago. Los soportes se  remiten a través del JSP7 con interfaces.</t>
  </si>
  <si>
    <t xml:space="preserve">El profesional de bienestar realiza inscripciones previas a la realización de las actividades de bienestar cuando están dirigidas a grupos específicos. Informar a los directivos de las actividades que se van a realizar, para que ellos planeen las otras actividades del área y den los permisos necesarios al interior de sus dependencias. </t>
  </si>
  <si>
    <t xml:space="preserve"> Inscripciones previas a la realización de las actividades de bienestar - convocatorias por correos institucionales</t>
  </si>
  <si>
    <t>1. La encuesta de necesidades de bienestar se realiza anualmente, por lo anterior se encuentra se encuentra programada para el segundo trimestre de la vigencia.
2. Reporte de medición de indicadores de gestión del primer trimestre de 2021.</t>
  </si>
  <si>
    <t>Se siguen realizando el proceso de inscripciones previas a la realización de las actividades de bienestar - convocatorias por correos institucionales y piezas de comunicación apoyadas por la Oficina de Comunicaciones</t>
  </si>
  <si>
    <t xml:space="preserve">1. La encuesta de necesidades de bienestar se realiza anualmente, por lo anterior se encuentra se encuentra programada para el tercer trimestre de la vigencia.
2. Reporte de indicadores corte junio de 2021 publicados en la intranet de le Empresa.
</t>
  </si>
  <si>
    <t xml:space="preserve">Antes del cumplimiento del plazo de suscripción de los acuerdos de gestión, el profesional de talento humano capacita a los Gerentes Públicos que ingresan a la planta sobre la suscripción y seguimiento de los Acuerdos de Gestión y a quienes ya estén vinculados cuando soliciten la capacitación. Previo al vencimiento de los plazos de suscripción, seguimiento o cierre de los acuerdos de gestión, el profesional de talento humano, envía un correo informativo recordando los plazos.  Semestralmente, una vez se cumplen los plazos de suscripción o seguimiento de los acuerdos de gestión,  el profesional de talento humano verifica que todos los Gerentes Públicos los hayan remitido en caso contrario les informa el vencimiento. </t>
  </si>
  <si>
    <t>Acuerdos de Gestión suscritos por los Directivos.
Correo electrónico de la Subgerente de gestión corporativa, en donde solicita de cierre de acuerdos de gestión de 2020 y suscripción de los acuerdos de gestión de la vigencia 2021.</t>
  </si>
  <si>
    <t>Correo electrónico de la Subgerente de gestión corporativa, en donde solicita de cierre de acuerdos de gestión de 2020 y suscripción de los acuerdos de gestión de la vigencia 2021.</t>
  </si>
  <si>
    <t>Acuerdos de Gestión suscritos por los Directivos.
En la presentación de la inducción a funcionarios y en los correos electrónicos de la Subgerente de Gestión corporativa, en donde se convoca y se solicita la firma y seguimiento de acuerdos de gestión para la vigencia 2021</t>
  </si>
  <si>
    <t>En la presentación de la inducción a funcionarios y en los correos electrónicos de la Subgerente de Gestión corporativa, en donde se convoca y se solicita la firma y seguimiento de acuerdos de gestión para la vigencia 2021</t>
  </si>
  <si>
    <t>GESTIÓN AMBIENTAL</t>
  </si>
  <si>
    <t>Cronograma seguimiento Actividades Plan de Acción PIGA 2020 a 2024.</t>
  </si>
  <si>
    <t>Se realizaron las acciones programadas para el desarrollo de los 5 programas del PIGA en el Plan de Acción:
- 2 Capacitaciones
- Seguimiento energía, residuos y consumo de papel
- Diseño de campañas residuos y movilidad
- Elaboración Documentos PIMS y PAI .                                                                                                                                                                                                                                                                                                    Nota: Las actividades que no se realizaron están en proceso o se atrasaron por temas de la pandemia, el traslado del piso 4 y el paro.</t>
  </si>
  <si>
    <t xml:space="preserve">Cronograma seguimiento Actividades Plan de Acción PIGA 2020 a 2024 publicado en la intranet. </t>
  </si>
  <si>
    <t xml:space="preserve">Se realizaron las acciones programadas para el desarrollo de los 5 programas del PIGA en el Plan de Acción: Anexo 1.
- Se realizó revisión de fugas y goteos en las instalaciones hidrosanitarias y gestión de daños o fallas
- Se efectuaron capacitaciones en "Cultura del Agua", "Manejo de residuos sólidos", "Hábitat, espacio público y movilidad", "Movilidad Sostenible"
- Se realizó la Semana Ambiental con las entidades del Sector Hábitat
- Se realizó caminata virtual al Páramo de Sumapaz, en el marco de la Semana Ambiental
- Seguimiento energía, residuos y consumo de papel
- La Campaña de residuos se terminó y está lista para implementación
- Se hizo entrega de residuos peligrosos 
- Se realizó el diagnóstico de Compras Sostenibles de la Empresa 
- Se implementó la Campaña "Gózate el camino" en los jueves de movilidad    
Todas las convocatorias se realizaron mediante correos electrónicos institucionales.                                                                                                                                                                                                                                                                                            </t>
  </si>
  <si>
    <r>
      <rPr>
        <sz val="10"/>
        <rFont val="Arial"/>
        <family val="2"/>
      </rPr>
      <t>Se ajusto el Riesgo</t>
    </r>
    <r>
      <rPr>
        <b/>
        <sz val="10"/>
        <rFont val="Arial"/>
        <family val="2"/>
      </rPr>
      <t xml:space="preserve">
R1 "Posibilidad de afectación económica y reputacional por incumplimiento de requisitos legales ambientales, debido a inobservancia de lineamientos, procedimientos y regulaciones ambientales internas por parte de los colaboradores y contratistas."</t>
    </r>
  </si>
  <si>
    <t>GESTIÓN DE SERVICIOS LOGISTICOS</t>
  </si>
  <si>
    <t xml:space="preserve">Tres reportes firmados por parte de los responsable de los inventarios.
</t>
  </si>
  <si>
    <t xml:space="preserve">Al momento en el que una persona se la hace cualquier tipo de cambio al inventario, lo debe de informar al área de Servicios Logísticos para su actualización, bien sea que un activo se transfiere a otra persona o se le asigne un nuevo activo.
El área de sistemas informa constantemente los cambios realizados a cada uno de los usuarios, cambios que se actualizan dentro del Sistema Financiero JSP-7.
De igual forma y para generar el respectivo paz y salvo, se debe de realizar la entrega de los elementos.
</t>
  </si>
  <si>
    <r>
      <rPr>
        <sz val="10"/>
        <rFont val="Arial"/>
        <family val="2"/>
      </rPr>
      <t>Se ratifico el riesgo</t>
    </r>
    <r>
      <rPr>
        <b/>
        <sz val="10"/>
        <rFont val="Arial"/>
        <family val="2"/>
      </rPr>
      <t xml:space="preserve">
R1"Sustracción o pérdida de bienes de la entidad."</t>
    </r>
  </si>
  <si>
    <t xml:space="preserve">Correo Electrónico de autorización de Salida de bienes de la Empresa por parte del Jefe de la Dependencia
Cada vez que se requiere el acceso de un tercero a la Empresa, se realiza un proceso de registro y de confirmación con el colaborador que será responsable de dicho ingreso, en la recepción del edificio
Plan Anual de Adquisidores publicado en el Secop II
Archivo en Excel que contiene las observaciones respectivas en cada necesidad planteada en materia de servicios logísticos, si alguna necesidad no ha sido atendida se procede a informar al jefe inmediato para analizar la situación y tomar las acciones respectivas.
</t>
  </si>
  <si>
    <t>Para este primer cuatrimestre y conforme al plan de adquisiciones programado para la presente vigencias, se adelantaron los siguientes procesos para cubrir los servicios esenciales:
* Adición y Prórroga del contrato 217-2020 Algoap Sa- para mantener el servicio de aseo y cafetería, mientras se adelantaba el proceso de arrendamiento de la sede.
* Adición y prórroga del contacto 269-2020 - Famoc Depanel - contrato de arrendamiento de la sede, tiempo requerido para culminar el estudio de mercado conforme a las observaciones del Comité Directivo.
* Prórroga contrato 336-2019 Prohigiene: mantenimiento y desinfección baterías sanitarias - por  existencia de presupuesto disponible por ejecutar.
* Prórroga contrato 283 -2019 Grupo lagos - suministro de papelería - por  existencia de presupuesto disponible por ejecutar.
Prórroga contrato 398-2018 - BYD - mantenimiento de Vehículos- por  existencia de presupuesto disponible por ejecutar.
Suscripción contrato de arrendamiento 212-2021 Famoc Depanel- arrendamiento sede Empresa.  * Finalmente se realiza un seguimiento al plan anual de adquisiciones el cual es publicado es SECOPII de acuerdo con los lineamientos de Colombia compra eficiente los cuales se encuentran disponibles para su consulta en dicha plataforma.</t>
  </si>
  <si>
    <t xml:space="preserve">Como parte del reforzamiento de los controles se realiza un seguimiento al plan de adquisiciones en materia de contratación de bienes  y servicios.
Para este segundo cuatrimestre y conforme al plan de adquisiciones programado para la presente vigencia, se adelantaron los siguientes procesos para cubrir los servicios esenciales:
* Se suscribió el contrato 244-2021 con la Empresa Servilimpieza, para  del servicio de Aseo y Cafetería, para ser ejecutado en un plazo de 12 meses. Proceso realizado a través del Acuerdo Marco de Precios - Tienda Virtual.
* Se inicio el proceso precontractual ( estudios de mercado y documentación estudios previos) para la contratación de Suministro de Papelería, mantenimiento preventivo y correctivo de Parque automotor y mantenimiento preventivo y correctivo de la infraestructura (cargadores) recarga de los vehículos.
</t>
  </si>
  <si>
    <r>
      <rPr>
        <sz val="10"/>
        <rFont val="Arial"/>
        <family val="2"/>
      </rPr>
      <t>Se ratifico el riesgo</t>
    </r>
    <r>
      <rPr>
        <b/>
        <sz val="10"/>
        <rFont val="Arial"/>
        <family val="2"/>
      </rPr>
      <t xml:space="preserve">
R2 "Posibilidad de no contar con los bienes, suministros y servicios para atender las necesidades de los procesos."</t>
    </r>
  </si>
  <si>
    <t>GESTIÓN DOCUMENTAL</t>
  </si>
  <si>
    <t xml:space="preserve">Procedimientos y manuales publicados en la Intranet del proceso de Gestión Documental
Planilla prestamos CAD -Archivo Central, y planilla radicados correspondiente a los meses de enero a abril. </t>
  </si>
  <si>
    <t xml:space="preserve">En este cuatrimestre no se presenta ninguna novedad con respecto al  el estado físico de los expedientes, no se evidencia sustracción o perdida de información. 
Con la implementación  del Sistema de Gestión de Documentos Electrónicos de Archivo -  SGDEA, es posible realizar de manera efectiva la trazabilidad y controlar la accesibilidad de los documentos que se tramitan por este medio. </t>
  </si>
  <si>
    <t>Procedimientos y manuales publicados en la Intranet del proceso de Gestión Documental
Planilla prestamos CAD -Archivo Central, y planilla radicados correspondiente al periodo de seguimiento.</t>
  </si>
  <si>
    <r>
      <rPr>
        <sz val="10"/>
        <rFont val="Arial"/>
        <family val="2"/>
      </rPr>
      <t xml:space="preserve">Se ajustó la descripción del riesgo 
</t>
    </r>
    <r>
      <rPr>
        <b/>
        <sz val="10"/>
        <rFont val="Arial"/>
        <family val="2"/>
      </rPr>
      <t xml:space="preserve">R1 "Posibilidad de afectación reputacional por sustracción, alteración o inclusión de documentos en los expedientes que se encuentran en custodia del proceso de gestión documental, para ser utilizado a favor de terceros, debido al seguimiento inadecuado a los préstamos y consultas en sala."
 </t>
    </r>
  </si>
  <si>
    <t>Planillas de monitoreo de mediciones ambientales, del periodo del seguimiento.
Formato Único de Inventario Documental diligenciado
Informe de seguimiento del estado de las unidades de almacenamiento 
Mensualmente el personal de aseo y cafetería diligencia un formato de control de aseo</t>
  </si>
  <si>
    <t xml:space="preserve">Durante el primer cuatrimestre el proceso de gestión documental realizo  la medición,  seguimiento y registro mensual de  condiciones ambientales en los  espacios de almacenamiento documental (archivo de gestión CAD y archivo central).
Atendiendo las mediciones, se establece que no muestran un riesgo a la conservación documental. </t>
  </si>
  <si>
    <t>Informe de seguimiento del estado de las unidades de almacenamiento se inicio en el mes de abril</t>
  </si>
  <si>
    <t xml:space="preserve">Durante el segundo cuatrimestre el proceso de gestión documental realizo  la medición,  seguimiento y registro mensual de  condiciones ambientales en los  espacios de almacenamiento documental (archivo de gestión CAD y archivo central).  Anexos 6.
Se encuentra adelantando la gestión contractual para la adquisición de equipos para controlar las condiciones ambientales en los espacios de almacenamiento.
Se realizan acciones de limpieza coordinada y mensual en el mobiliario usado para el almacenamiento, jornadas con el personal de servicios generales.
</t>
  </si>
  <si>
    <r>
      <rPr>
        <sz val="10"/>
        <rFont val="Arial"/>
        <family val="2"/>
      </rPr>
      <t xml:space="preserve">Se ajustó la descripción del riesgo 
</t>
    </r>
    <r>
      <rPr>
        <b/>
        <sz val="10"/>
        <rFont val="Arial"/>
        <family val="2"/>
      </rPr>
      <t xml:space="preserve">R2 "Posibilidad de afectación reputacional por degradación y deterioro parcial o total de la información o su soporte, debido a ausencia de medidas y acciones de conservación preventiva, que propendan la conservación de la memoria documental de la Empresa"
 </t>
    </r>
  </si>
  <si>
    <t>Planillas de radicados de enero a abril.
Tablas de control de acceso para documentos 
Registro Préstamo de Documentos diligenciado mese enero - abril 2021
Planilla denominada Planilla de Control de Correspondencia  diligenciada enero -abril de 2021</t>
  </si>
  <si>
    <t xml:space="preserve">Durante el cuatrimestre  el grupo de Gestión Documental dio  respuesta a 68 solicitudes de préstamos documentales, utilizando el Formato Único de Inventario Documental con el fin de asegurar que el expediente se reintegre al archivo de gestión y/o central de manera integra. 
Con el fin de facilitar las nuevas modalidades de teletrabajo y trabajo en casa el proceso de gestión documental atendió solicitudes de manera digital, las cuales no presentan riesgo, dado que son una copia en medio tecnológico del expediente físico. </t>
  </si>
  <si>
    <t>Se tienen programadas capaciones sobre lineamientos para buenas prácticas de manipulación, almacenamiento y mantenimiento de los documentos.</t>
  </si>
  <si>
    <t>En este cuatrimestre no se presenta ninguna novedad con respecto al estado físico de los expedientes, no se evidencia sustracción o perdida de información. 
Con la implementación  del Sistema de Gestión de Documentos Electrónicos de Archivo -  SGDEA, es posible realizar de manera efectiva la trazabilidad y controlar la accesibilidad de los documentos que se tramitan por este medio. 
Evidencias TAMPUS.</t>
  </si>
  <si>
    <r>
      <rPr>
        <sz val="10"/>
        <rFont val="Arial"/>
        <family val="2"/>
      </rPr>
      <t xml:space="preserve">Se ajustó la descripción del riesgo 
</t>
    </r>
    <r>
      <rPr>
        <b/>
        <sz val="10"/>
        <rFont val="Arial"/>
        <family val="2"/>
      </rPr>
      <t xml:space="preserve">R3 "Posibilidad de afectación reputacional por pérdida de información debido a ausencia en la aplicación, actualización y seguimiento de la política, planes, programas e instrumentos que rigen la función archivística"
 </t>
    </r>
  </si>
  <si>
    <t>GESTIÓN DE TIC</t>
  </si>
  <si>
    <t xml:space="preserve">Copia de respaldo JSP7, Erudita - Tampus, GLPI 
Monitoreo Diario 
Alertas proveedor
</t>
  </si>
  <si>
    <t>1. Carpeta del proyecto Modelo de Gobierno de datos y diseño sistema de información
2. Word con las imágenes de las carpetas creadas en los meses de octubre, noviembre y diciembre.
3. Levantamiento de los dominios de información con los lideres de proceso, operativos y otros funcionarios y contratistas
4. Al corte del mes de abril se actualizo las carpetas de Owncloud en la NAS acorde a lo registrado en el formato de acceso lógico de los nuevos colaboradores de la empresa. Se adjunta imágenes de las carpetas creadas en los meses de enero, febrero, marzo y abril. 3, Finalmente las copias de seguridad de respaldo se realizan de manera periódica evitando la perdida de información.</t>
  </si>
  <si>
    <t xml:space="preserve"> 1. Copia de respaldo JSP7, Erudita - Tampus, GLPI
2. Monitoreo Diario 
3. Alertas proveedor</t>
  </si>
  <si>
    <r>
      <t xml:space="preserve">Se ajustó el primer riesgo se ratificaron los riesgos 2 y 3 y se incluyo un nuevo riesgo al proceso
</t>
    </r>
    <r>
      <rPr>
        <b/>
        <sz val="10"/>
        <rFont val="Arial"/>
        <family val="2"/>
      </rPr>
      <t xml:space="preserve">R1 "Pérdida de la información institucional."
R2 "Alteración de la integridad de los datos o uso indebido de la información para beneficio propio o de un tercero."
R3 "Interrupción en la operatividad de la infraestructura tecnológica de la Empresa."
R4 "Posibilidad de afectación reputacional por la Ausencia de confidencialidad de las claves de acceso a funcionarios y contratistas o Debilidad en la actualización del hardware y software de la Entidad, de manera que genere vulnerabilidad de los sistemas de información y aplicaciones de la ERU."
</t>
    </r>
  </si>
  <si>
    <t xml:space="preserve">Monitoreo Diario 
Alertas proveedor
Novedad de Acceso Lógico realizado por los procesos atreves del Sistema JSP7
</t>
  </si>
  <si>
    <t xml:space="preserve">
1. Respecto a las capacitaciones se hizo una presentación el 15 de abril en donde se socializó los servicios de TI y recursos tecnológicos, además del buen uso de los mismos. Se adjunta presentación. - Presentación Proceso TIC
2. Se continúa con el procedimiento de catalogación y control de cambios para gestionar el sistema y evitar la alteración y velar por la integridad de los datos del aplicativo JSP7. Como evidencia se anexa bitácora de catalogaciones de enero hasta abril del 2021. - Reporte catalogación, Control Versonamiento de Enero a Abril 2021
3. Se realiza control y seguimiento a la conectividad para mantenerla al 100% con el fin evitar fallas.
4. se cuentan con perfiles de acceso autorizados por los supervisores en los sistemas de información.</t>
  </si>
  <si>
    <t>1. Pantallazos del sistema modulo novedad de acceso lógico.</t>
  </si>
  <si>
    <t xml:space="preserve">Esta información se encuentra en el sistema JSP7 en el modulo de activos fijos.
PD - 52 Mantenimiento de Equipos DTI
PD-70 Soporte técnico y mantenimiento correctivo de dispositivos TI V2
</t>
  </si>
  <si>
    <t xml:space="preserve">Se continúa con el seguimiento a la ejecución contractual  de mantenimiento a través de los informes de supervisión presentados para los contratos relacionados a continuación  a:
Contrato No. 176-2019 QTECH 
Contrato No. 139-2021 MAICROTEL </t>
  </si>
  <si>
    <t>Esta información se encuentra en el sistema JSP7 en el modulo de activos fijos.
PD - 52 Mantenimiento de Equipos DTI
PD-70 Soporte técnico y mantenimiento correctivo de dispositivos TI V2 publicados en la intranet.</t>
  </si>
  <si>
    <t>En el marco del contrato No. 176-2019, suscrito con la firma QTECH S.A.S, se encuentra contratado el mantenimiento preventivo y correctivo de la infraestructura tecnológica. Así mismo, se encuentra en ejecución el contrato No. 139-2021 suscrito con MAICROTEL con vigencia hasta el 7 de marzo de 2022. Publicaciones en Secopii y en JSP7.</t>
  </si>
  <si>
    <t>ATENCIÓN AL CIUDADANO</t>
  </si>
  <si>
    <t>No se recibieron denuncias por actos de corrupción, las tres que ingresaron al Sistema Bogotá Te Escucha fueron trasladadas  por competencia a otras entidades.</t>
  </si>
  <si>
    <t>Se elaboró el Protocolo para trámite de denuncias por actos de corrupción el cual se encuentra en revisión y ajustes. Z:\0 OFICINA DE GESTION SOCIAL 2021\ATENCIÓN AL CIUDADANO\PROTOCOLO PARA TRAMITE DE DENUNCIAS POR ACTOS DE CORRUPCIÓN</t>
  </si>
  <si>
    <t xml:space="preserve">Se recibieron siete (7) denuncias por actos de corrupción, y se trasladaron (3) que ingresaron al Sistema Bogotá Te Escucha fueron trasladadas  por competencia a otras entidades. Las cuatro denuncias se direccionaron a los procesos con competencia en los temas denunciados </t>
  </si>
  <si>
    <t xml:space="preserve">Se elaboró documento Guía para tramite de denuncias por actos de corrupción en coordinación con la Oficina de Control Interno, Control interno disciplinario,  Defensor del Ciudadano y Subgerencia de Planeación y Desarrollo de Proyectos. </t>
  </si>
  <si>
    <t>Se ajusto el Riesgo
R1¨"Posibilidad de afectación reputación por debilidad en la capacitación en materia de Atención al Ciudadano debido a falta de conocimiento frente a la norma la política y al manejo de las PQRS."</t>
  </si>
  <si>
    <t>Se aplicaron 11 encuestas de satisfacción</t>
  </si>
  <si>
    <t>Se elaboró informe de satisfacción trimestral, el cual no requirió de presentación ante el comité Institucional del Gestión y desempeño ya que se cumplieron los criterios de evaluación en cuanto a calidad y oportunidad de las respuestas. Z:\0 OFICINA DE GESTION SOCIAL 2021\ATENCIÓN AL CIUDADANO\Informe de Satisfacción</t>
  </si>
  <si>
    <t>Se aplicaron 8 encuestas de satisfacción</t>
  </si>
  <si>
    <t>Se elaboró informe de satisfacción trimestral. La encuesta de satisfacción trimestral fue aplicada para el mes de junio. La calificación para la medición de oportunidad fue de 100% al igual que para la claridad y calidad de la respuesta.</t>
  </si>
  <si>
    <t>Se ajusto el Riesgo
R2 "Posibilidad de afectación reputacional por un alcance inadecuado en la respuesta al peticionario debido a falta de información o entrega de esta."</t>
  </si>
  <si>
    <t>EVALUACIÓN Y SEGUIMINETO</t>
  </si>
  <si>
    <t xml:space="preserve">Estado actual de la gestión del riesgo: 
El control no se ha aplicado integralmente a la fecha de corte, toda vez que vienen siendo ejecutados trabajos de auditoria de los cuales no se han culminado todas las etapas. Sin embargo, los planes de los trabajos de auditoria son revisados por la Jefe de la Oficina de Contra Interno para los ajustes y aprobación, según consta en los correos electrónicos. Por tanto, aun no se han remitido los informes preliminares a los líderes de proceso para que ejerzan su derecho a la replica y la contradicción.
Autoevaluación de la aplicación de los controles: 
Por las precisiones anteriores, el proceso ha aplicado parcialmente el control que, en todo caso, quedara implementado al momento que se culminen los trabajos de auditoría en ejecución.
Riesgos materializados: 
No se han detectado situaciones de materialización del riesgo toda vez que el control dispuesto es suficiente, efectivo y robusto para asegurar el proceso.
Evidencias: 
Plan Anual de Auditoria 2021, planes de trabajo de auditoria, correos electrónicos institucionales. 
Ubicación de las evidencias: 
Sistema de información Documental TAMPUS, ERUNET, correos institucionales, actas de autocontrol de la OCI, actas del comité institucional de coordinación de control interno
</t>
  </si>
  <si>
    <t>Estado de las acciones preventivas: 
"1. Diseñar y aplicar el formato para suscribir la declaración de impedimentos y conflictos de interés de los auditores.
El formato de declaración de impedimentos fue presentado en las sesiones de autocontrol y remitido a todos los colaboradores de la Oficina de Control Interno y se han surtido ajuste los cuales han sido adoptados. Para el próximo período el formato quedará formalmente adoptado en el Sistema Integrado de Gestión. No obstante, dentro del capítulo “6. DECLARACIÓN DE CUMPLIMIENTO”  de la estructura del formato del informe de auditoría se manifiesta expresamente si se presentaron impedimentos o conflictos de intereses que afectaran la independencia y objetividad del trabajo de auditoria.
2. Solicitar la apropiación de recursos para la adquisición de un software para la administración de las auditorías internas."
Se cumplió al 100% dado que la Jefe de Control Interno en reunión del Comité Institucional de Coordinación de Control Interno solicitó a la Subgerencia de Gestión Corporativa los recursos para la adquisición del software pero no se ha  tomado una decisión sobre el particular.</t>
  </si>
  <si>
    <r>
      <t xml:space="preserve">El procedimiento realizó cambios y solo continua con dos riesgos:
</t>
    </r>
    <r>
      <rPr>
        <b/>
        <sz val="10"/>
        <rFont val="Arial"/>
        <family val="2"/>
      </rPr>
      <t>R1" Posibilidad pedir o aceptar dádivas, favores o beneficios particulares, con el fin de manipular indebidamente los resultados de los informes de evaluación y seguimiento u ocultar hechos irregulares conocidos por los auditores."
R2 "Posibilidad de afectación reputacional por escepticismo e incredulidad en los trabajos de aseguramiento y consulta debido a que los resultados no agreguen valor ni mejoren las operaciones de la Empresa en los procesos de gobierno, riesgos y control."</t>
    </r>
  </si>
  <si>
    <t xml:space="preserve">Estado actual de la gestión del riesgo: 
Se cuenta con un Plan Anual de Auditoria para la vigencia 2021, en el cual se establecen las fechas y responsables para el desarrollo de las diferentes actividades y que es objeto de seguimiento permanente en las reuniones de autoevaluación realizadas durante los meses de Enero, Febrero, Marzo y Abril de 2021 para verificar su estado de cumplimiento. Las necesidades de ajustes al Plan Anual de Auditoria fueron puestas a consideración y aprobación del Comité Institucional de Coordinación de Control Interno, según se registran en las actas de esta instancia. Los trabajos de auditoría que actualmente se desarrollan cuentan con un plan específico que luego de ser aprobados por la Jefe de la Oficina de Control Interno, fueron remitidos a través de correo electrónico a los líderes de proceso y sus equipos de trabajo. Dado que no se han culminado los actuales trabajos de auditoria, el control no  se ha implementado integralmente
Autoevaluación de la aplicación de los controles: 
Durante el período, el proceso ha aplicado el control. Sin embargo se han presentado retrasos en la ejecución del Trabajo de Auditoria a los Factores de Éxito
Evidencias: 
Plan Anual de Auditoria 2021, planes de trabajo de auditoria, informes preliminares de los trabajos de auditoría,  Actas de Comité Institucional , actas de autoevaluación de la OCI para la vigencia 2021
Ubicación de las evidencias: 
Sistema de Información Documental TAMPUS, Tablas de Retención Documental de la Oficina de Control Interno, ERUNET, correos institucionales, carpetas electrónicas de la Oficina de Control Interno. 
Riesgos materializados: 
El riesgo identificado se ha materializado dado que se presentan retrasos en la ejecución del trabajo de auditoria a los factores claves de éxito de la Empresa.
</t>
  </si>
  <si>
    <t>Estado de las acciones preventivas: 
"1. Establecer el ranking de auditores para valorar el desempeño del auditor.
Se cuenta con un documento estructurado que contiene el ranking de auditores de calidad y se han comunicado resultados del desempeño.
2. Realizar el análisis semestral del estado de adopción y efectividad de las recomendaciones surtidas en los informes legales, se seguimiento o de auditoria.
La acción se encuentra en ejecución con un porcentaje de avance del 20%.
3. Diseñar e implementar un indicador para medir la atención oportuna de requerimientos de control.
Se cuenta con un indicador formalmente establecido con el cual se monitorea la respuesta oportuna a los entes de control y que esta alojado dentro del MIPG de la Empresa.</t>
  </si>
  <si>
    <t>Estado de las acciones preventivas: 
"1. Establecer el ranking de auditores para valorar el desempeño del auditor.
Se cuenta con un documento estructurado que contiene el ranking de auditores de calidad y se han comunicado resultados del desempeño.
2. Realizar el análisis semestral del estado de adopción y efectividad de las recomendaciones surtidas en los informes legales, se seguimiento o de auditoria.
La acción se encuentra en ejecución con un porcentaje de avance del 80%.
3. Diseñar e implementar un indicador para medir la atención oportuna de requerimientos de control.
Se cuenta con un indicador formalmente establecido con el cual se monitorea la respuesta oportuna a los entes de control y que esta alojado dentro del MIPG de la Empresa.</t>
  </si>
  <si>
    <r>
      <rPr>
        <b/>
        <sz val="10"/>
        <rFont val="Arial"/>
        <family val="2"/>
      </rPr>
      <t xml:space="preserve">Estado actual de la gestión del riesgo: </t>
    </r>
    <r>
      <rPr>
        <sz val="10"/>
        <rFont val="Arial"/>
        <family val="2"/>
      </rPr>
      <t xml:space="preserve">
La Oficina de Control Interno cuenta con un profesional de planta y con auditores contratados por prestación de servicios profesionales con las competencias y formación requeridas para ejecutar los trabajos de auditoria y realizar los seguimientos y evaluaciones contenidas en el Plan Anual de Auditoria.  A través de correos electrónicos la Jefe de la Oficina de Control Interno difundió las oportunidades de capacitación a las cuales asistieron los delegados asignados. De manera frecuenta se desarrollaron cursos y procesos de capacitación durante toda la vigencia para mantener actualizados a los auditores sobre las tendencias, lineamientos y regulaciones vigentes en material de auditoria tanto a nivel   nacional como distrital. Todos los informes preliminares de los trabajos de auditoria fueron remitidos a la Jefe de Control Interno y revisados conjuntamente con el equipo auditor para los ajustes correspondientes, según consta en los correos electrónicos, previo a su remisión a los procesos y áreas evaluadas.
</t>
    </r>
    <r>
      <rPr>
        <b/>
        <sz val="10"/>
        <rFont val="Arial"/>
        <family val="2"/>
      </rPr>
      <t xml:space="preserve">Autoevaluación de la aplicación de los controles: </t>
    </r>
    <r>
      <rPr>
        <sz val="10"/>
        <rFont val="Arial"/>
        <family val="2"/>
      </rPr>
      <t xml:space="preserve">
Durante el período, el proceso aplicó de manera permanente el control, cuya aplicación se evidencia en todos los trabajos de auditoria ejecutados según radicados citados a continuación
</t>
    </r>
    <r>
      <rPr>
        <b/>
        <sz val="10"/>
        <rFont val="Arial"/>
        <family val="2"/>
      </rPr>
      <t xml:space="preserve">Evidencias: </t>
    </r>
    <r>
      <rPr>
        <sz val="10"/>
        <rFont val="Arial"/>
        <family val="2"/>
      </rPr>
      <t xml:space="preserve">
Hojas de vida de funcionarios, carpetas contractuales, correos electrónicos, registros de asistencia, certificados de asistencia, socializaciones internas de lineamientos, informes de actividades mensuales, informes definitivos de los trabajos de auditoria, seguimientos y evaluaciones.
Ubicación de las evidencias: 
Correos electrónicos institucionales, informes de actividades, Sistema de Información Documental ERUDITA y TAMPUS, documentación del contratista, SECOP, carpetas contractuales, estudios previos, www.eru.gov.co ruta "Transparencia y acceso a la información pública" menú "Transparencia" botón "Control" "Reportes de control interno" url http://eru.gov.co/es/transparencia/control. 
</t>
    </r>
    <r>
      <rPr>
        <b/>
        <sz val="10"/>
        <rFont val="Arial"/>
        <family val="2"/>
      </rPr>
      <t xml:space="preserve">Riesgos materializados: </t>
    </r>
    <r>
      <rPr>
        <sz val="10"/>
        <rFont val="Arial"/>
        <family val="2"/>
      </rPr>
      <t xml:space="preserve">
No se presentaron situaciones de materialización del riesgo toda vez que el control dispuesto ha permitido mitigar este riesgo y asegurar la competencia funcional del equipo de auditoria.
</t>
    </r>
    <r>
      <rPr>
        <b/>
        <sz val="13"/>
        <rFont val="Arial"/>
        <family val="2"/>
      </rPr>
      <t/>
    </r>
  </si>
  <si>
    <t xml:space="preserve">Estado de las acciones preventivas: 
"1. Gestionar una auditoría externa de pares para evaluar el estado de desempeño del proceso de Evaluación y Seguimiento de la Empresa.
La acción avanza con un 50% de ejecución toda vez que la Jefe de Control Interno realizó contacto con otras entidades del distrito interesada en realizar la auditoria.
2. Realizar ejercicios de capacitación y referenciación para reconocer las tendencias y buenas prácticas en el ejercicio de la auditoria interna."
La acción se cumplió al 100% toda vez que se difundieron las oportunidades de capacitación a las cuales asistieron los delegados asignados y permanentemente se desarrollaron cursos y procesos de capacitación durante toda la vigencia para mantener actualizados a los auditores sobre las tendencias, lineamientos y regulaciones vigentes en material de auditoria tanto a nivel   nacional como distrital.
</t>
  </si>
  <si>
    <t xml:space="preserve">Estado de las acciones preventivas: 
"1. Gestionar una auditoría externa de pares para evaluar el estado de desempeño del proceso de Evaluación y Seguimiento de la Empresa.
La acción avanza con un 90% dado que la ejecución se realizo en el mes de Agosto de 2021 quedando pendiente el cierre de las auditorias.
2. Realizar ejercicios de capacitación y referenciación para reconocer las tendencias y buenas prácticas en el ejercicio de la auditoria interna."
La acción se cumplió al 100% toda vez que se difundieron las oportunidades de capacitación a las cuales asistieron los delegados asignados y permanentemente se desarrollaron cursos y procesos de capacitación durante toda la vigencia para mantener actualizados a los auditores sobre las tendencias, lineamientos y regulaciones vigentes en material de auditoria tanto a nivel   nacional como distrital.
</t>
  </si>
  <si>
    <t>PORCENTAJE DE TOTAL AVANCE DE MAPA DE RIESGOS</t>
  </si>
  <si>
    <t>Elaboró:</t>
  </si>
  <si>
    <t>Revisó:</t>
  </si>
  <si>
    <t>Aprobó:</t>
  </si>
  <si>
    <t>Lily Johanna Moreno González
Miguel Ángel Pardo Mateus
Contratistas O.C.I</t>
  </si>
  <si>
    <t>Janeth Villalba Mahecha
Jefe Oficina de Control Interno</t>
  </si>
  <si>
    <t>PROCESO</t>
  </si>
  <si>
    <t># DE RIESGOS POR PROCESO</t>
  </si>
  <si>
    <t># DE ACCIONES POR RIESGO</t>
  </si>
  <si>
    <t>RESPONSABLE</t>
  </si>
  <si>
    <t>% DE CUMPLIMIENTO</t>
  </si>
  <si>
    <t>Ene 1 - Abr 30 de 2021</t>
  </si>
  <si>
    <t>May 1 - Agt 31 de 2021</t>
  </si>
  <si>
    <t>DIRECCIONAMIENTO ESTRATEGICO</t>
  </si>
  <si>
    <t>Subgerente de Planeación y Administración de Proyectos</t>
  </si>
  <si>
    <t>Jefe Oficina Asesora de Comunicaciones</t>
  </si>
  <si>
    <t>Subgerente de Gestión Urbana</t>
  </si>
  <si>
    <t>Subgerente de Gestión Inmobiliaria</t>
  </si>
  <si>
    <t>Directora de Predios - Jefe Oficina de Gestión Social</t>
  </si>
  <si>
    <t>24.75%</t>
  </si>
  <si>
    <t>Subgerente de Desarrollo de Proyectos</t>
  </si>
  <si>
    <t>Director Comercial</t>
  </si>
  <si>
    <t>Subgerente Jurídico - Directora de Gestión Contractual</t>
  </si>
  <si>
    <t>30.25%</t>
  </si>
  <si>
    <t>Subgerente de Gestión Corporativa</t>
  </si>
  <si>
    <t>Jefe Oficina de Gestión Social</t>
  </si>
  <si>
    <t>EVALUACIÓN Y SEGUIMIENTO</t>
  </si>
  <si>
    <t>Jefe Oficina de Control Interno</t>
  </si>
  <si>
    <t>TOTAL</t>
  </si>
  <si>
    <t>63.25%</t>
  </si>
  <si>
    <t>Se ajustó la descripción del riesgo y la estructura del control de la siguiente manera R2 "Posibilidad de afectación reputacional por la generación de alertas de manera inoportuna debido a un inadecuado seguimiento a la planeación Institucional", Se ajusta a la nueva metodología.
.</t>
  </si>
  <si>
    <t>Se ajustó a la nueva metodología. Riesgo 02-2021.
Se mantiene el Riesgo No. 1 "Posibilidad de priorización de planes, programas o proyectos de inversión o de toma de decisiones para favorecer intereses particulares."</t>
  </si>
  <si>
    <r>
      <rPr>
        <sz val="10"/>
        <rFont val="Arial"/>
        <family val="2"/>
      </rPr>
      <t xml:space="preserve">Se ajustó los riesgos a la nueva metodología.
</t>
    </r>
    <r>
      <rPr>
        <b/>
        <sz val="10"/>
        <rFont val="Arial"/>
        <family val="2"/>
      </rPr>
      <t xml:space="preserve">
R1 "Uso indebido de información privilegiada para favorecimiento de un interés particular."</t>
    </r>
  </si>
  <si>
    <r>
      <rPr>
        <sz val="10"/>
        <rFont val="Arial"/>
        <family val="2"/>
      </rPr>
      <t xml:space="preserve">Se ajustó los riesgos y controles existentes a la nueva metodología.
</t>
    </r>
    <r>
      <rPr>
        <b/>
        <sz val="10"/>
        <rFont val="Arial"/>
        <family val="2"/>
      </rPr>
      <t xml:space="preserve">
R2 "Posibilidad de afectación reputacional por retrasos en la formulación de instrumentos de planeamiento debido a dificultades en la contratación de estudios técnicos, demora en la emisión de respuestas o conceptos por parte de las entidades distritales."</t>
    </r>
  </si>
  <si>
    <t>1. De acuerdo a las metas plan de desarrollo (2020 - 2024), establecidas, la Subgerencia definió (5) ámbitos territoriales, con el fin de realizar un análisis urbano regional, identificar y evaluar áreas de oportunidad que permitan de acuerdo con su priorización, la formulación de proyectos de Desarrollo y Renovación Urbana. A continuación, se listan los Planes Parciales De Renovación Urbana que se encuentra en proceso de formulación para el periodo 2020-2021.
1. PIEZA CENTRO: 
• Plan Parcial de Renovación Urbana Centro San Bernardo                                                                                                             
2. BORDES: Borde Sur y Borde Rio 
• Formulación del instrumento de planeamiento asociada al área de oportunidad de la Operación Estratégica de Distrito Aeroportuario.
3. REENCUENTRO:  
• Modificación del Plan Parcial de Renovación Urbana Estación calle 26
• Formulación de Plan Parcial de Renovación Urbana Calle 24
4. CORREDORES:  
• Formulación del Plan Parcial de Renovación Urbana Corredor Metro San Felipe
En tal sentido se establecieron los cronogramas de hitos y actividades, seguimiento al cumplimiento de los mismos.
2.Mediante el FUSS y comités técnicos (formato único de seguimiento sectorial), se realiza seguimiento al cumplimiento de las actividades de la formulación de proyectos. (Se adjunta comités técnicos y seguimiento Fuss).
3. Se continua actualizando la base de datos de consultores con alto grado de experticia para la elaboración de estudios técnicos mediante un formato definido por la Subgerencia de gestión urbana .</t>
  </si>
  <si>
    <r>
      <t xml:space="preserve">Se ajusó el riesgo existente a la nueva metodología.
</t>
    </r>
    <r>
      <rPr>
        <b/>
        <sz val="10"/>
        <rFont val="Arial"/>
        <family val="2"/>
      </rPr>
      <t>R3 "Posibilidad de afectación reputacional por desactualización de estudios y diseños del proyecto debido a cambios en el alcance del instrumento de planeamiento."</t>
    </r>
  </si>
  <si>
    <t>Al corte del segundo cuatrimestre , la SGDP continua con los siguientes controles, de acuerdo a lo establecido en el Manuel de Supervisión e Interventoría, Capítulo 2 Funciones de la Interventoría y supervisión:
1. Determinar la especialidad de los procesos de contratación, entendiéndose que para garantizar la correcta ejecución de estudios, diseños y construcción, la supervisión deberá contar con el acompañamiento de una interventoría, quien dentro de sus funciones tendrá entre otras, la revisión (2.1 Funciones Administrativas,- 2.1.1 .2 Recibir la obra, bienes o insumos contratados, siempre y cuando se haya cumplido a cabalidad con el objeto contratado), validación, y aprobación de productos, estudios y obras  (2.2 Funciones Técnicas - 2.2.3 Verificar la cantidad y calidad de los bienes servicios u obras contratadas y aprobar o rechazar las actas de obra ejecutada, debiendo revisar, aprobar o rechazar las obras, bienes o servicios ejecutados y su calidad para proceder al pago),  garantizando el cumplimiento de la normatividad vigente, y el cumplimiento de los demás parámetros normativos establecidos para su ejecución, ya sea un plan parcial de base, planes de implantación, norma urbana,  y el correcto cumplimiento de la NSR-10 y demás normas que rigen para los proyectos de construcción e infraestructura.
De esta manera: Las interventorías tendrán por objeto realizar el seguimiento técnico, administrativo y financiero que pueda garantizar el cumplimiento de las obligaciones para los contratistas, mitigando así el riesgo de recibo de productos y/o obras sin el lleno de los requisitos establecidos para tal fin, dado que existe un documento contractual que soporta y garantiza este cumplimiento.
Por otra parte, con ocasión en la confluencia de las dos figuras (Interventor y supervisión), en los documentos contractuales se establecen claramente el alcance de la primera, entendiéndose que la supervisión será garante del cumplimiento de las labores de la interventoría, y esta a su vez del cumplimiento de las obligaciones del consultor /o constructor.</t>
  </si>
  <si>
    <t xml:space="preserve">Se participó (de manera virtual)  en el Congreso de la Construcción de Camacol, se presentó un video institucional en el que se muestran los proyectos .  Es decir se trabajo en el posicionamiento de marca y promoción de proyectos. </t>
  </si>
  <si>
    <t>Dentro de las estrategias de comercialización, se solicitó la elaboración de brochure para los predios a comercializar ( Locales El Colmena, Villa Javier y Cruces) para poder promocionarlos.
El proceso cuenta con los brochure.</t>
  </si>
  <si>
    <t xml:space="preserve">Se mantiene una constante actualización de los inventarios de la Empresa, para lo cual se realiza el proceso de actualización través del Sistema Administrativo y Financiero JSP7. Se anexan correos con evidencia. </t>
  </si>
  <si>
    <t xml:space="preserve">Al momento en el que una persona se le hace cualquier tipo de cambio al inventario, lo debe de informar al área de Servicios Logísticos para su actualización, bien sea que un activo se transfiere a otra persona o se le asigne un nuevo activo evidencias en correos electrónicos. Anexo 3.
Cada vez que se requiere el acceso de un tercero a la Empresa, se realiza un proceso de registro y de confirmación con el colaborador que será responsable de dicho ingreso, en la recepción del edificio.
Se adjunta correo electrónico remitido a la Administración del Edificio- autorizando la salida de elementos. </t>
  </si>
  <si>
    <t xml:space="preserve">
Así mismo el sistema JSP7 permite generar reportes de la actualización del inventario los cuales son conciliados con el área de contabilidad mensualmente.</t>
  </si>
  <si>
    <r>
      <t>Durante el cuatrimestre  el grupo de Gestión Documental dio  respuesta a</t>
    </r>
    <r>
      <rPr>
        <sz val="10"/>
        <color rgb="FFFF0000"/>
        <rFont val="Arial"/>
        <family val="2"/>
      </rPr>
      <t xml:space="preserve"> </t>
    </r>
    <r>
      <rPr>
        <sz val="10"/>
        <rFont val="Arial"/>
        <family val="2"/>
      </rPr>
      <t>82</t>
    </r>
    <r>
      <rPr>
        <sz val="10"/>
        <color rgb="FFFF0000"/>
        <rFont val="Arial"/>
        <family val="2"/>
      </rPr>
      <t xml:space="preserve"> </t>
    </r>
    <r>
      <rPr>
        <sz val="10"/>
        <color theme="1"/>
        <rFont val="Arial"/>
        <family val="2"/>
      </rPr>
      <t xml:space="preserve">solicitudes, utilizando el Formato Único de Inventario Documental con el fin de asegurar que el expediente se reintegre al archivo de gestión y/o central en las mismas condiciones en que fue prestado. 
Con el fin de facilitar las nuevas modalidades de teletrabajo y trabajo en casa el proceso de gestión documental atendió solicitudes de manera digital, las cuales no presentan riesgo, dado que son una copia en medio tecnológico del expediente físico. 
</t>
    </r>
  </si>
  <si>
    <t xml:space="preserve">Soporte de limpieza de archivo y estantería.
Mensualmente el personal de aseo y cafetería diligencia un formato de control de aseo.
</t>
  </si>
  <si>
    <t>Tablas de control de acceso para documentos.
Registro Préstamo de Documentos.</t>
  </si>
  <si>
    <t xml:space="preserve">Al corte del mes de agosto se actualizo las carpetas de Owncloud en la NAS acorde a lo registrado en el formato de acceso lógico de los nuevos colaboradores de la empresa. 
Finalmente las copias de seguridad de respaldo se realizan de manera automática y periódica evitando la perdida de información, estos se encuentran para consulta en el proceso.
</t>
  </si>
  <si>
    <t xml:space="preserve">1. Novedad de Acceso Lógico realizado por los procesos a través del Sistema JSP7, estos formatos se diligencian en el sistema y se genera el reporte de manera automática, ya no requiere documento físico. Lo anterior, también como contribución a la política de cero papel. Igualmente este acceso es autorizado por el supervisor o jefe inmediato. </t>
  </si>
  <si>
    <t xml:space="preserve">Estado actual de la gestión del riesgo: 
Se cuenta con un Plan Anual de Auditoria para la vigencia 2021, en el cual se establecen las fechas y responsables para el desarrollo de las diferentes actividades y que es objeto de seguimiento permanente en las reuniones de autoevaluación realizadas durante los meses de Enero, Febrero, Marzo y Abril de 2021 para verificar su estado de cumplimiento. Las necesidades de ajustes al Plan Anual de Auditoria fueron puestas a consideración y aprobación del Comité Institucional de Coordinación de Control Interno, según se registran en las actas de esta instancia. Los trabajos de auditoría que actualmente se desarrollan cuentan con un plan específico que luego de ser aprobados por la Jefe de la Oficina de Control Interno, fueron remitidos a través de correo electrónico a los líderes de proceso y sus equipos de trabajo. Dado que no se han culminado los actuales trabajos de auditoria, el control no  se ha implementado integralmente
Autoevaluación de la aplicación de los controles: 
Durante el período, el proceso ha aplicado el control. Sin embargo se han presentado retrasos en la ejecución del Trabajo de Auditoria a los Factores de Éxito
Evidencias: 
Plan Anual de Auditoria 2021, planes de trabajo de auditoria, informes preliminares de los trabajos de auditoría,  Actas de Comité Institucional , actas de autoevaluación de la OCI para la vigencia 2021
Ubicación de las evidencias: 
Sistema de Información Documental TAMPUS, Tablas de Retención Documental de la Oficina de Control Interno, ERUNET, correos institucionales, carpetas electrónicas de la Oficina de Control Interno. 
Riesgos materializados: 
El riesgo identificado se ha materializado en el primer cuatrimestre dado que se presentaron retrasos en la ejecución del trabajo de auditoria a los factores claves de éxito de la Empresa.
</t>
  </si>
  <si>
    <r>
      <rPr>
        <b/>
        <sz val="10"/>
        <rFont val="Arial"/>
        <family val="2"/>
      </rPr>
      <t xml:space="preserve">Estado actual de la gestión del riesgo: </t>
    </r>
    <r>
      <rPr>
        <sz val="10"/>
        <rFont val="Arial"/>
        <family val="2"/>
      </rPr>
      <t xml:space="preserve">
La Oficina de Control Interno cuenta con un profesional de planta y con auditores contratados por prestación de servicios profesionales con las competencias y formación requeridas para ejecutar los trabajos de auditoria y realizar los seguimientos y evaluaciones contenidas en el Plan Anual de Auditoria.  A través de correos electrónicos la Jefe de la Oficina de Control Interno difundió las oportunidades de capacitación a las cuales asistieron los delegados asignados. De manera frecuenta se desarrollaron cursos y procesos de capacitación durante toda la vigencia para mantener actualizados a los auditores sobre las tendencias, lineamientos y regulaciones vigentes en material de auditoria tanto a nivel   nacional como distrital. Todos los informes preliminares de los trabajos de auditoria fueron remitidos a la Jefe de Control Interno y revisados conjuntamente con el equipo auditor para los ajustes correspondientes, según consta en los correos electrónicos, previo a su remisión a los procesos y áreas evaluadas.
</t>
    </r>
    <r>
      <rPr>
        <b/>
        <sz val="10"/>
        <rFont val="Arial"/>
        <family val="2"/>
      </rPr>
      <t xml:space="preserve">Autoevaluación de la aplicación de los controles: </t>
    </r>
    <r>
      <rPr>
        <sz val="10"/>
        <rFont val="Arial"/>
        <family val="2"/>
      </rPr>
      <t xml:space="preserve">
Durante el período, el proceso aplicó de manera permanente el control, cuya aplicación se evidencia en todos los trabajos de auditoria ejecutados según radicados citados a continuación
</t>
    </r>
    <r>
      <rPr>
        <b/>
        <sz val="10"/>
        <rFont val="Arial"/>
        <family val="2"/>
      </rPr>
      <t xml:space="preserve">Evidencias: </t>
    </r>
    <r>
      <rPr>
        <sz val="10"/>
        <rFont val="Arial"/>
        <family val="2"/>
      </rPr>
      <t xml:space="preserve">
Hojas de vida de funcionarios, carpetas contractuales, correos electrónicos, registros de asistencia, certificados de asistencia, socializaciones internas de lineamientos, informes de actividades mensuales, informes definitivos de los trabajos de auditoria, seguimientos y evaluaciones.
Ubicación de las evidencias: 
Correos electrónicos institucionales, informes de actividades, Sistema de Información Documental ERUDITA y TAMPUS, documentación del contratista, SECOP, carpetas contractuales, estudios previos, www.eru.gov.co ruta "Transparencia y acceso a la información pública" menú "Transparencia" botón "Control" "Reportes de control interno" url http://eru.gov.co/es/transparencia/control. 
</t>
    </r>
    <r>
      <rPr>
        <b/>
        <sz val="10"/>
        <rFont val="Arial"/>
        <family val="2"/>
      </rPr>
      <t xml:space="preserve">Riesgos materializados: </t>
    </r>
    <r>
      <rPr>
        <sz val="10"/>
        <rFont val="Arial"/>
        <family val="2"/>
      </rPr>
      <t xml:space="preserve">
No se presentaron situaciones de materialización del riesgo toda vez que el control dispuesto ha permitido mitigar este riesgo y asegurar la competencia funcional del equipo de auditoria.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</si>
</sst>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11"/>
      <color theme="1"/>
      <name val="Calibri"/>
      <family val="2"/>
      <scheme val="minor"/>
    </font>
    <font>
      <b/>
      <sz val="9"/>
      <name val="Arial"/>
      <family val="2"/>
    </font>
    <font>
      <b/>
      <sz val="10"/>
      <color theme="0"/>
      <name val="Arial"/>
      <family val="2"/>
    </font>
    <font>
      <sz val="10"/>
      <color theme="0"/>
      <name val="Arial"/>
      <family val="2"/>
    </font>
    <font>
      <b/>
      <sz val="10"/>
      <name val="Arial"/>
      <family val="2"/>
    </font>
    <font>
      <sz val="10"/>
      <name val="Arial"/>
      <family val="2"/>
    </font>
    <font>
      <b/>
      <sz val="10"/>
      <color theme="1"/>
      <name val="Arial"/>
      <family val="2"/>
    </font>
    <font>
      <sz val="10"/>
      <color rgb="FFFF0000"/>
      <name val="Arial"/>
      <family val="2"/>
    </font>
    <font>
      <sz val="10"/>
      <color theme="1"/>
      <name val="Arial"/>
      <family val="2"/>
    </font>
    <font>
      <b/>
      <i/>
      <sz val="10"/>
      <name val="Arial"/>
      <family val="2"/>
    </font>
    <font>
      <b/>
      <sz val="11"/>
      <color theme="0"/>
      <name val="Arial"/>
      <family val="2"/>
    </font>
    <font>
      <b/>
      <sz val="11"/>
      <color theme="1"/>
      <name val="Arial"/>
      <family val="2"/>
    </font>
    <font>
      <sz val="11"/>
      <name val="Arial"/>
      <family val="2"/>
    </font>
    <font>
      <b/>
      <sz val="13"/>
      <name val="Arial"/>
      <family val="2"/>
    </font>
    <font>
      <sz val="13"/>
      <name val="Arial"/>
      <family val="2"/>
    </font>
    <font>
      <sz val="12"/>
      <color theme="0"/>
      <name val="Arial"/>
      <family val="2"/>
    </font>
    <font>
      <b/>
      <sz val="11"/>
      <name val="Arial"/>
      <family val="2"/>
    </font>
    <font>
      <sz val="10"/>
      <color theme="1"/>
      <name val="Times New Roman"/>
      <family val="1"/>
    </font>
    <font>
      <b/>
      <sz val="9"/>
      <color rgb="FF000000"/>
      <name val="Calibri"/>
      <family val="2"/>
    </font>
    <font>
      <sz val="9"/>
      <color rgb="FF000000"/>
      <name val="Calibri"/>
      <family val="2"/>
    </font>
    <font>
      <sz val="9"/>
      <color theme="1"/>
      <name val="Times New Roman"/>
      <family val="1"/>
    </font>
  </fonts>
  <fills count="8">
    <fill>
      <patternFill patternType="none"/>
    </fill>
    <fill>
      <patternFill patternType="gray125"/>
    </fill>
    <fill>
      <patternFill patternType="solid">
        <fgColor indexed="22"/>
        <bgColor indexed="64"/>
      </patternFill>
    </fill>
    <fill>
      <patternFill patternType="solid">
        <fgColor rgb="FF003399"/>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D9D9D9"/>
        <bgColor indexed="64"/>
      </patternFill>
    </fill>
    <fill>
      <patternFill patternType="solid">
        <fgColor rgb="FFFFFFFF"/>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s>
  <cellStyleXfs count="2">
    <xf numFmtId="0" fontId="0" fillId="0" borderId="0"/>
    <xf numFmtId="0" fontId="6" fillId="0" borderId="0"/>
  </cellStyleXfs>
  <cellXfs count="76">
    <xf numFmtId="0" fontId="0" fillId="0" borderId="0" xfId="0"/>
    <xf numFmtId="0" fontId="2"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3" borderId="1" xfId="0" applyFont="1" applyFill="1" applyBorder="1" applyAlignment="1" applyProtection="1">
      <alignment horizontal="center" vertical="center" wrapText="1"/>
      <protection locked="0"/>
    </xf>
    <xf numFmtId="0" fontId="5" fillId="0" borderId="1" xfId="0" applyFont="1" applyBorder="1" applyAlignment="1">
      <alignment horizontal="center" vertical="center" wrapText="1"/>
    </xf>
    <xf numFmtId="0" fontId="3" fillId="3" borderId="1" xfId="0" applyFont="1" applyFill="1" applyBorder="1" applyAlignment="1" applyProtection="1">
      <alignment horizontal="center" vertical="center" wrapText="1"/>
      <protection locked="0"/>
    </xf>
    <xf numFmtId="9" fontId="6" fillId="4" borderId="1" xfId="0" applyNumberFormat="1" applyFont="1" applyFill="1" applyBorder="1" applyAlignment="1">
      <alignment horizontal="center" vertical="center" wrapText="1"/>
    </xf>
    <xf numFmtId="0" fontId="6" fillId="4" borderId="1" xfId="0" applyFont="1" applyFill="1" applyBorder="1" applyAlignment="1">
      <alignment vertical="center" wrapText="1"/>
    </xf>
    <xf numFmtId="0" fontId="6" fillId="4" borderId="1" xfId="0" applyFont="1" applyFill="1" applyBorder="1" applyAlignment="1">
      <alignment horizontal="justify" vertical="center" wrapText="1"/>
    </xf>
    <xf numFmtId="0" fontId="3" fillId="3" borderId="1" xfId="0" applyFont="1" applyFill="1" applyBorder="1" applyAlignment="1">
      <alignment horizontal="center" vertical="center" textRotation="90" wrapText="1"/>
    </xf>
    <xf numFmtId="0" fontId="7" fillId="0" borderId="1" xfId="0" applyFont="1" applyBorder="1" applyAlignment="1">
      <alignment horizontal="center" vertical="center" wrapText="1"/>
    </xf>
    <xf numFmtId="0" fontId="5" fillId="4" borderId="1" xfId="0" applyFont="1" applyFill="1" applyBorder="1" applyAlignment="1">
      <alignment vertical="center" wrapText="1"/>
    </xf>
    <xf numFmtId="0" fontId="5" fillId="4" borderId="1" xfId="0" applyFont="1" applyFill="1" applyBorder="1" applyAlignment="1">
      <alignment horizontal="justify" vertical="center" wrapText="1"/>
    </xf>
    <xf numFmtId="0" fontId="6" fillId="4" borderId="1" xfId="0" applyFont="1" applyFill="1" applyBorder="1" applyAlignment="1">
      <alignment horizontal="center" vertical="center" wrapText="1"/>
    </xf>
    <xf numFmtId="9" fontId="6" fillId="4" borderId="1" xfId="0" applyNumberFormat="1" applyFont="1" applyFill="1" applyBorder="1" applyAlignment="1">
      <alignment horizontal="left" vertical="center" wrapText="1"/>
    </xf>
    <xf numFmtId="0" fontId="3" fillId="3" borderId="9" xfId="0" applyFont="1" applyFill="1" applyBorder="1" applyAlignment="1">
      <alignment horizontal="center" vertical="center" wrapText="1"/>
    </xf>
    <xf numFmtId="10" fontId="6" fillId="4" borderId="1" xfId="0" applyNumberFormat="1" applyFont="1" applyFill="1" applyBorder="1" applyAlignment="1">
      <alignment horizontal="center" vertical="center" wrapText="1"/>
    </xf>
    <xf numFmtId="9" fontId="9" fillId="4" borderId="1" xfId="0" applyNumberFormat="1" applyFont="1" applyFill="1" applyBorder="1" applyAlignment="1">
      <alignment horizontal="center" vertical="center" wrapText="1"/>
    </xf>
    <xf numFmtId="0" fontId="11" fillId="3" borderId="2" xfId="1" applyFont="1" applyFill="1" applyBorder="1" applyAlignment="1">
      <alignment horizontal="center" vertical="center" wrapText="1"/>
    </xf>
    <xf numFmtId="0" fontId="11" fillId="3"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justify" vertical="center" wrapText="1"/>
    </xf>
    <xf numFmtId="0" fontId="9" fillId="0" borderId="1" xfId="0" applyFont="1" applyBorder="1" applyAlignment="1">
      <alignment horizontal="center" vertical="center" wrapText="1"/>
    </xf>
    <xf numFmtId="0" fontId="13" fillId="4" borderId="1" xfId="0" applyFont="1" applyFill="1" applyBorder="1" applyAlignment="1">
      <alignment horizontal="justify" vertical="center" wrapText="1"/>
    </xf>
    <xf numFmtId="0" fontId="15" fillId="4" borderId="1" xfId="0" applyFont="1" applyFill="1" applyBorder="1" applyAlignment="1">
      <alignment vertical="center" wrapText="1"/>
    </xf>
    <xf numFmtId="10" fontId="1"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9" fontId="1" fillId="0" borderId="1" xfId="0" applyNumberFormat="1" applyFont="1" applyBorder="1" applyAlignment="1">
      <alignment horizontal="center" vertical="center"/>
    </xf>
    <xf numFmtId="0" fontId="16" fillId="0" borderId="0" xfId="0" applyFont="1"/>
    <xf numFmtId="0" fontId="17" fillId="5" borderId="3" xfId="0" applyFont="1" applyFill="1" applyBorder="1" applyAlignment="1">
      <alignment horizontal="center" vertical="center" wrapText="1"/>
    </xf>
    <xf numFmtId="0" fontId="17" fillId="5" borderId="5" xfId="0" applyFont="1" applyFill="1" applyBorder="1" applyAlignment="1">
      <alignment horizontal="center" vertical="center" wrapText="1"/>
    </xf>
    <xf numFmtId="0" fontId="17" fillId="5" borderId="4" xfId="0" applyFont="1" applyFill="1" applyBorder="1" applyAlignment="1">
      <alignment horizontal="center" vertical="center" wrapText="1"/>
    </xf>
    <xf numFmtId="0" fontId="13" fillId="0" borderId="3" xfId="0" applyFont="1" applyBorder="1" applyAlignment="1" applyProtection="1">
      <alignment horizontal="center" vertical="center" wrapText="1"/>
      <protection locked="0"/>
    </xf>
    <xf numFmtId="0" fontId="13" fillId="0" borderId="5" xfId="0" applyFont="1" applyBorder="1" applyAlignment="1" applyProtection="1">
      <alignment horizontal="center" vertical="center" wrapText="1"/>
      <protection locked="0"/>
    </xf>
    <xf numFmtId="0" fontId="13" fillId="0" borderId="4" xfId="0" applyFont="1" applyBorder="1" applyAlignment="1" applyProtection="1">
      <alignment horizontal="center" vertical="center" wrapText="1"/>
      <protection locked="0"/>
    </xf>
    <xf numFmtId="0" fontId="3" fillId="3" borderId="2" xfId="0" applyFont="1" applyFill="1" applyBorder="1" applyAlignment="1">
      <alignment horizontal="center" vertical="center" textRotation="90" wrapText="1"/>
    </xf>
    <xf numFmtId="0" fontId="3" fillId="3" borderId="7" xfId="0" applyFont="1" applyFill="1" applyBorder="1" applyAlignment="1">
      <alignment horizontal="center" vertical="center" textRotation="90" wrapText="1"/>
    </xf>
    <xf numFmtId="0" fontId="3" fillId="3" borderId="6" xfId="0" applyFont="1" applyFill="1" applyBorder="1" applyAlignment="1">
      <alignment horizontal="center" vertical="center" textRotation="90" wrapText="1"/>
    </xf>
    <xf numFmtId="0" fontId="6" fillId="4" borderId="2" xfId="0" applyFont="1" applyFill="1" applyBorder="1" applyAlignment="1">
      <alignment horizontal="justify" vertical="center" wrapText="1"/>
    </xf>
    <xf numFmtId="0" fontId="6" fillId="4" borderId="7" xfId="0" applyFont="1" applyFill="1" applyBorder="1" applyAlignment="1">
      <alignment horizontal="justify" vertical="center" wrapText="1"/>
    </xf>
    <xf numFmtId="0" fontId="6" fillId="4" borderId="6" xfId="0" applyFont="1" applyFill="1" applyBorder="1" applyAlignment="1">
      <alignment horizontal="justify" vertical="center" wrapText="1"/>
    </xf>
    <xf numFmtId="0" fontId="1" fillId="0" borderId="1" xfId="0" applyFont="1" applyBorder="1" applyAlignment="1">
      <alignment horizontal="center" wrapText="1"/>
    </xf>
    <xf numFmtId="0" fontId="5" fillId="4" borderId="2"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2" xfId="0" applyFont="1" applyFill="1" applyBorder="1" applyAlignment="1">
      <alignment horizontal="justify" vertical="center" wrapText="1"/>
    </xf>
    <xf numFmtId="0" fontId="5" fillId="4" borderId="6" xfId="0" applyFont="1" applyFill="1" applyBorder="1" applyAlignment="1">
      <alignment horizontal="justify" vertical="center" wrapText="1"/>
    </xf>
    <xf numFmtId="0" fontId="5" fillId="4" borderId="7" xfId="0" applyFont="1" applyFill="1" applyBorder="1" applyAlignment="1">
      <alignment horizontal="justify"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3" fillId="3" borderId="8" xfId="0" applyFont="1" applyFill="1" applyBorder="1" applyAlignment="1">
      <alignment horizontal="center" vertical="center" textRotation="90" wrapText="1"/>
    </xf>
    <xf numFmtId="0" fontId="3" fillId="3" borderId="0" xfId="0" applyFont="1" applyFill="1" applyAlignment="1">
      <alignment horizontal="center" vertical="center" textRotation="90" wrapText="1"/>
    </xf>
    <xf numFmtId="0" fontId="5" fillId="4" borderId="2" xfId="0" applyFont="1" applyFill="1" applyBorder="1" applyAlignment="1">
      <alignment horizontal="left" vertical="center" wrapText="1"/>
    </xf>
    <xf numFmtId="0" fontId="5" fillId="4"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0" fillId="0" borderId="1" xfId="0" applyBorder="1" applyAlignment="1">
      <alignment horizontal="center"/>
    </xf>
    <xf numFmtId="0" fontId="0" fillId="0" borderId="1" xfId="0" applyBorder="1" applyAlignment="1">
      <alignment horizontal="center" vertical="center"/>
    </xf>
    <xf numFmtId="0" fontId="2" fillId="2" borderId="2"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19" fillId="6" borderId="13" xfId="0" applyFont="1" applyFill="1" applyBorder="1" applyAlignment="1">
      <alignment horizontal="center" vertical="center" wrapText="1"/>
    </xf>
    <xf numFmtId="0" fontId="19" fillId="7" borderId="11" xfId="0" applyFont="1" applyFill="1" applyBorder="1" applyAlignment="1">
      <alignment horizontal="justify" vertical="center" wrapText="1"/>
    </xf>
    <xf numFmtId="0" fontId="20" fillId="7" borderId="13" xfId="0" applyFont="1" applyFill="1" applyBorder="1" applyAlignment="1">
      <alignment horizontal="center" vertical="center"/>
    </xf>
    <xf numFmtId="0" fontId="20" fillId="7" borderId="13" xfId="0" applyFont="1" applyFill="1" applyBorder="1" applyAlignment="1">
      <alignment horizontal="justify" vertical="center" wrapText="1"/>
    </xf>
    <xf numFmtId="9" fontId="20" fillId="7" borderId="13" xfId="0" applyNumberFormat="1" applyFont="1" applyFill="1" applyBorder="1" applyAlignment="1">
      <alignment horizontal="center" vertical="center"/>
    </xf>
    <xf numFmtId="0" fontId="19" fillId="7" borderId="11" xfId="0" applyFont="1" applyFill="1" applyBorder="1" applyAlignment="1">
      <alignment horizontal="center" vertical="center" wrapText="1"/>
    </xf>
    <xf numFmtId="0" fontId="20" fillId="0" borderId="13" xfId="0" applyFont="1" applyBorder="1" applyAlignment="1">
      <alignment horizontal="center" vertical="center"/>
    </xf>
    <xf numFmtId="0" fontId="18" fillId="0" borderId="0" xfId="0" applyFont="1"/>
    <xf numFmtId="0" fontId="21" fillId="0" borderId="0" xfId="0" applyFont="1" applyAlignment="1">
      <alignment vertical="center" wrapText="1"/>
    </xf>
    <xf numFmtId="0" fontId="19" fillId="6" borderId="10" xfId="0" applyFont="1" applyFill="1" applyBorder="1" applyAlignment="1">
      <alignment horizontal="center" vertical="center" wrapText="1"/>
    </xf>
    <xf numFmtId="0" fontId="19" fillId="6" borderId="11" xfId="0" applyFont="1" applyFill="1" applyBorder="1" applyAlignment="1">
      <alignment horizontal="center" vertical="center" wrapText="1"/>
    </xf>
    <xf numFmtId="0" fontId="19" fillId="6" borderId="14" xfId="0" applyFont="1" applyFill="1" applyBorder="1" applyAlignment="1">
      <alignment horizontal="center" vertical="center" wrapText="1"/>
    </xf>
    <xf numFmtId="0" fontId="19" fillId="6" borderId="12" xfId="0" applyFont="1" applyFill="1" applyBorder="1" applyAlignment="1">
      <alignment horizontal="center" vertical="center" wrapText="1"/>
    </xf>
    <xf numFmtId="10" fontId="18" fillId="0" borderId="0" xfId="0" applyNumberFormat="1" applyFont="1"/>
    <xf numFmtId="10" fontId="20" fillId="7" borderId="13" xfId="0" applyNumberFormat="1" applyFont="1" applyFill="1" applyBorder="1" applyAlignment="1">
      <alignment horizontal="center" vertical="center"/>
    </xf>
  </cellXfs>
  <cellStyles count="2">
    <cellStyle name="Normal" xfId="0" builtinId="0"/>
    <cellStyle name="Normal 2" xfId="1" xr:uid="{5832330B-1ADF-4952-8C51-F61038BA6033}"/>
  </cellStyles>
  <dxfs count="170">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user-PC/Downloads/Seg.%20Mapa%20riesgos%20Mayo-Agosto%202021%2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seguimiento"/>
      <sheetName val="Hoja15"/>
      <sheetName val="G Grupos Inter"/>
      <sheetName val="Form Instrum"/>
      <sheetName val="Eval Finan Proye"/>
      <sheetName val="G Predial Social"/>
      <sheetName val="Ejec Proy"/>
      <sheetName val="Comerc"/>
      <sheetName val="Direc Ges Seg Proy"/>
      <sheetName val="G Jur Contr"/>
      <sheetName val="G Financ"/>
      <sheetName val="G TH"/>
      <sheetName val="G Ambiental"/>
      <sheetName val="G Serv Log"/>
      <sheetName val="G Docum"/>
      <sheetName val="G TIC"/>
      <sheetName val="Aten Ciudad"/>
      <sheetName val="Eval Seguim"/>
      <sheetName val="Hoja16"/>
    </sheetNames>
    <sheetDataSet>
      <sheetData sheetId="0"/>
      <sheetData sheetId="1"/>
      <sheetData sheetId="2">
        <row r="8">
          <cell r="A8" t="str">
            <v>R1</v>
          </cell>
          <cell r="B8" t="str">
            <v>Posibilidad de divulgación de información incompleta, confusa e inoportuna.</v>
          </cell>
          <cell r="C8" t="str">
            <v>ESTRATÉGICO</v>
          </cell>
          <cell r="D8">
            <v>1</v>
          </cell>
          <cell r="E8">
            <v>4</v>
          </cell>
          <cell r="F8" t="str">
            <v>ZONA RIESGO ALTA</v>
          </cell>
          <cell r="G8" t="str">
            <v xml:space="preserve">Cada vez que se reciben las solicitudes de divulgación de los procesos, el/la Jefe y los profesionales de la Oficina Asesora de Comunicaciones realizan una validación con cada proceso para garantizar su veracidad y que esté acorde con los el procedimientos establecidos. Cuando se encuentran diferencias se solicitan los ajustes correspondientes mediante correo electrónico y/o las herramientas de comunicación disponibles a los responsables de cada proceso, y una vez ajustada la información, se realizan las piezas de comunicación y/o actualización solicitadas. Las evidencias del control corresponden a las solicitudes realizadas por las áreas, los correos electrónicos enviados y las piezas de comunicación diseñadas.. . </v>
          </cell>
          <cell r="H8" t="str">
            <v>IMPACTO</v>
          </cell>
          <cell r="I8">
            <v>1</v>
          </cell>
          <cell r="J8">
            <v>2</v>
          </cell>
          <cell r="K8">
            <v>8</v>
          </cell>
          <cell r="L8" t="str">
            <v>ZONA RIESGO BAJA</v>
          </cell>
          <cell r="M8" t="str">
            <v>EVITAR EL RIESGO</v>
          </cell>
          <cell r="N8" t="str">
            <v>Validar los datos con el responsable del proceso que suministra la información antes de su divulgación.</v>
          </cell>
        </row>
      </sheetData>
      <sheetData sheetId="3">
        <row r="8">
          <cell r="A8" t="str">
            <v>R1</v>
          </cell>
          <cell r="B8" t="str">
            <v>Posibilidad de discrecionalidad en la toma de decisiones o uso indebido de información privilegiada para favorecimiento de un interés particular.</v>
          </cell>
          <cell r="C8" t="str">
            <v>CORRUPCIÓN</v>
          </cell>
          <cell r="D8">
            <v>2</v>
          </cell>
          <cell r="E8">
            <v>4</v>
          </cell>
          <cell r="F8" t="str">
            <v>ZONA RIESGO ALTA</v>
          </cell>
          <cell r="G8" t="str">
            <v xml:space="preserve">En cada contrato de prestación de servicios se estipula una cláusula de confidencialidad con el fin de dar un manejo adecuado de la información. Dentro del Ciclo de Estructuración de proyectos de renovación urbana se tiene establecido un control en la etapa de perfil preliminar para dar la aprobación a la continuidad del proyecto a la etapa de prefactibilidad (contratación de estudios técnicos) el cual es la aprobación del Comité Institucional de Gestión y Desempeño que se documenta en la Resolución de Puesta en Marcha del Proyecto. Mensualmente el profesional de la Subgerencia de Gestión Urbana realiza seguimiento a los proyectos mediante la evaluación del ciclo, el plan de acción y el documento FUSS. Si se encuentran inconsistencias se reportan las alarmas en los Comités Técnicos.. . </v>
          </cell>
          <cell r="H8" t="str">
            <v>PROBABILIDAD</v>
          </cell>
          <cell r="I8">
            <v>1</v>
          </cell>
          <cell r="J8">
            <v>4</v>
          </cell>
          <cell r="K8">
            <v>16</v>
          </cell>
          <cell r="L8" t="str">
            <v>ZONA RIESGO ALTA</v>
          </cell>
          <cell r="M8" t="str">
            <v>EVITAR EL RIESGO</v>
          </cell>
          <cell r="N8" t="str">
            <v>1. Sensibilizar al personal en el adecuado tratamiento de datos e información confidencial.</v>
          </cell>
        </row>
        <row r="9">
          <cell r="A9" t="str">
            <v>R2</v>
          </cell>
          <cell r="B9" t="str">
            <v>Posibilidad de retrasos en la formulación de los instrumentos de planeamiento.</v>
          </cell>
          <cell r="C9" t="str">
            <v>OPERATIVO</v>
          </cell>
          <cell r="D9">
            <v>2</v>
          </cell>
          <cell r="E9">
            <v>4</v>
          </cell>
          <cell r="F9" t="str">
            <v>ZONA RIESGO ALTA</v>
          </cell>
          <cell r="G9" t="str">
            <v>. . Al inicio de cada proyecto, el responsable de la formulación elabora un cronograma de trabajo para estimar los tiempo de la formulación del instrumento y se actualiza en la medida que se realizan modificaciones al mismo. Dentro de los Comités Técnicos se mantiene la evidencia de los cronogramas propuestos, así como del seguimiento descriptivo de los avances, de acuerdo con la metodología para la formulación de proyectos denominada Ciclo de Estructuración de Proyectos que contiene formatos y controles determinados para cada etapa de proyecto. 
De igual manera, el responsable de la formulación del instrumento coordina y realiza Comités de Coordinación Interinstitucional con entidades que intervienen en la formulación para garantizar que se cuenten con los lineamientos en la formulación de cada proyecto de manera oportuna y evitar retrasos. Se mantienen actas de las reuniones de los compromisos y temas tratados. De acuerdo a las etapas del ciclo de estructuración del proyecto y el cronograma de trabajo, el líder SIG, realiza seguimientos a la ejecución del proyecto mediante formato de seguimiento FUSS (mensual), plan de acción (trimestral), ciclo de estructuración e indicadores de gestión. (trimestral) y Comités Técnicos (mensual). En caso de presentarse retrasos en la formulación de los instrumentos de planeamiento, se generan alertas tanto en los instrumentos de seguimiento como en las reunioes de comités técnicos.</v>
          </cell>
          <cell r="H9" t="str">
            <v>PROBABILIDAD</v>
          </cell>
          <cell r="I9">
            <v>2</v>
          </cell>
          <cell r="J9">
            <v>4</v>
          </cell>
          <cell r="K9">
            <v>32</v>
          </cell>
          <cell r="L9" t="str">
            <v>ZONA RIESGO ALTA</v>
          </cell>
          <cell r="M9" t="str">
            <v>EVITAR EL RIESGO</v>
          </cell>
          <cell r="N9" t="str">
            <v>1. Garantizar la estandarización y actualización de una metodología para la formulación de instrumentos de planeamiento.
2. Elaborar un cronograma de trabajo para la formulación de los proyectos y realizar los seguimientos a la ejecución de los proyectos.
3. Realizar la coordinación interinstitucional con entidades que intervienen en la formulación.</v>
          </cell>
        </row>
        <row r="10">
          <cell r="A10" t="str">
            <v>R3</v>
          </cell>
          <cell r="B10" t="str">
            <v>Posibilidad de desactualización de estudios y diseños del proyecto.</v>
          </cell>
          <cell r="C10" t="str">
            <v>OPERATIVO</v>
          </cell>
          <cell r="D10">
            <v>2</v>
          </cell>
          <cell r="E10">
            <v>4</v>
          </cell>
          <cell r="F10" t="str">
            <v>ZONA RIESGO ALTA</v>
          </cell>
          <cell r="G10" t="str">
            <v xml:space="preserve">Al inicio de cada proyecto, el responsable de la formulación elabora un cronograma de trabajo para estimar los tiempo de la formulación del instrumento y se actualiza en la medida que se realizan modificaciones al mismo. Dentro de los Comités Técnicos se mantiene la evidencia de los cronogramas propuestos, así como del seguimiento descriptivo de los avances, de acuerdo con la metodología para la formulación de proyectos denominada Ciclo de Estructuración de Proyectos que contiene formatos y controles determinados para cada etapa de proyecto. De igual manera, el responsable de la formulación del instrumento coordina y realiza Comités de Coordinación Interinstitucional con entidades que intervienen en la formulación para garantizar que se cuenten con los lineamientos en la formulación de cada proyecto de manera oportuna y evitar retrasos. Se mantienen actas de las reuniones de los compromisos y temas tratados. De acuerdo a las etapas del ciclo de estructuración del proyecto y el cronograma de trabajo, el líder SIG, realiza seguimientos a la ejecución del proyecto mediante formato de seguimiento FUSS (mensual), plan de acción (trimestral), ciclo de estructuración e indicadores de gestión. (trimestral) y Comités Técnicos (mensual). En caso de presentarse retrasos en la formulación de los instrumentos de planeamiento, se generan alertas tanto en los instrumentos de seguimiento como en las reunioes de comités técnicos. Como complemento al control, y de acuerdo con los estudios técnicos que se realicen, el líder del SIG mantiene actualizada una Base de datos de consultores con alto grado de experticia para la elaboración de estudios técnicos de manera semestral. En caso de detectar estudios o diseños del proyecto desactualizados, se contratatan nuevamente los estudios correspondientes y se informa la situación a los organismos de control interno de gestión y disciplinario.. . </v>
          </cell>
          <cell r="H10" t="str">
            <v>PROBABILIDAD</v>
          </cell>
          <cell r="I10">
            <v>2</v>
          </cell>
          <cell r="J10">
            <v>4</v>
          </cell>
          <cell r="K10">
            <v>32</v>
          </cell>
          <cell r="L10" t="str">
            <v>ZONA RIESGO ALTA</v>
          </cell>
          <cell r="M10" t="str">
            <v>EVITAR EL RIESGO</v>
          </cell>
          <cell r="N10" t="str">
            <v xml:space="preserve">1. Elaborar un cronograma de trabajo para la formulación de los proyectos y realizar los seguimientos a la ejecución de los proyectos.
2. Realizar la coordinación interinstitucional con entidades que intervienen en la formulación.
3. Mantener actualizada la base de datos de consultores con alto grado de experticia para la elaboración de estudios técnicos. </v>
          </cell>
        </row>
      </sheetData>
      <sheetData sheetId="4">
        <row r="8">
          <cell r="A8" t="str">
            <v>R1</v>
          </cell>
          <cell r="B8" t="str">
            <v>Posibilidad de reportes errados o inexactos de información oficial sobre el estado de los negocios fiduciarios.</v>
          </cell>
          <cell r="C8" t="str">
            <v>FINANCIERO</v>
          </cell>
          <cell r="D8">
            <v>5</v>
          </cell>
          <cell r="E8">
            <v>4</v>
          </cell>
          <cell r="F8" t="str">
            <v>ZONA RIESGO EXTREMA</v>
          </cell>
          <cell r="G8" t="str">
            <v xml:space="preserve">No se encuentra documentado el control. </v>
          </cell>
          <cell r="H8" t="str">
            <v>PROBABILIDAD</v>
          </cell>
          <cell r="I8">
            <v>5</v>
          </cell>
          <cell r="J8">
            <v>4</v>
          </cell>
          <cell r="K8">
            <v>80</v>
          </cell>
          <cell r="L8" t="str">
            <v>ZONA RIESGO EXTREMA</v>
          </cell>
          <cell r="M8" t="str">
            <v>EVITAR EL RIESGO</v>
          </cell>
          <cell r="N8" t="str">
            <v>Documentar y oficializar el control orientado al cumplimiento de cada una de los tiempos necesarios para la presentación de informes y en caso de incumplimiento tomar las decisiones pertinentes.</v>
          </cell>
        </row>
        <row r="9">
          <cell r="A9" t="str">
            <v>R2</v>
          </cell>
          <cell r="B9" t="str">
            <v xml:space="preserve">Reprocesos en el trámite de instrucciones, y documentos fiduciarios
Rotación de miembros de Junta y supervisores de contratos. </v>
          </cell>
          <cell r="C9" t="str">
            <v>FINANCIERO</v>
          </cell>
          <cell r="D9">
            <v>5</v>
          </cell>
          <cell r="E9">
            <v>4</v>
          </cell>
          <cell r="F9" t="str">
            <v>ZONA RIESGO EXTREMA</v>
          </cell>
          <cell r="G9" t="str">
            <v xml:space="preserve">No se encuentra documentado el control.. . </v>
          </cell>
          <cell r="H9">
            <v>0</v>
          </cell>
          <cell r="I9">
            <v>5</v>
          </cell>
          <cell r="J9">
            <v>4</v>
          </cell>
          <cell r="K9">
            <v>80</v>
          </cell>
          <cell r="L9" t="str">
            <v>ZONA RIESGO EXTREMA</v>
          </cell>
          <cell r="M9" t="str">
            <v>EVITAR EL RIESGO</v>
          </cell>
          <cell r="N9" t="str">
            <v>Documentar y oficializar el control orientado al cumplimiento de cada una de los tiempos necesarios para la realización de los pagos y en caso de incumplimiento tomar las decisiones pertinentes.</v>
          </cell>
        </row>
      </sheetData>
      <sheetData sheetId="5">
        <row r="8">
          <cell r="A8" t="str">
            <v>R1</v>
          </cell>
          <cell r="B8" t="str">
            <v>Posibilidad de uso indebido de información privilegiada para favorecimiento de un interés particular.</v>
          </cell>
          <cell r="C8" t="str">
            <v>CORRUPCIÓN</v>
          </cell>
          <cell r="D8">
            <v>3</v>
          </cell>
          <cell r="E8">
            <v>4</v>
          </cell>
          <cell r="F8" t="str">
            <v>ZONA RIESGO EXTREMA</v>
          </cell>
          <cell r="G8" t="str">
            <v xml:space="preserve">Para cada contrato de prestación de servicios se tiene establecida la obligación "Mantener la reserva y confidencialidad de la información que obtenga como consecuencia de las actividades que desarrolle para el cumplimiento del objeto del contrato" la cual es objeto de verificación por parte del Supervisor mensualmente mediante el Certificado de Supervisión. De igual manera, se realizan los Comités de Autoevaluación y Seguimiento de manera trimestral donde se hace seguimiento al avance del proceso de adquisición predial, al cumplimiento de los términos establecidos por la normatividad y al cumplimiento del Plan de Gestión Social, los cuales quedan documentados en actas y en los formatos de seguimiento con las medidas adoptadas según los resultados y en caso de detectar alguna situación de uso indebido de información se informa a las instancias de Control correspondiente.  . . </v>
          </cell>
          <cell r="H8" t="str">
            <v>PROBABILIDAD</v>
          </cell>
          <cell r="I8">
            <v>1</v>
          </cell>
          <cell r="J8">
            <v>4</v>
          </cell>
          <cell r="K8">
            <v>16</v>
          </cell>
          <cell r="L8" t="str">
            <v>ZONA RIESGO ALTA</v>
          </cell>
          <cell r="M8" t="str">
            <v>EVITAR EL RIESGO</v>
          </cell>
          <cell r="N8" t="str">
            <v>Socializar el Código de Integridad en los equipos de trabajo de la Dirección de Predios y de la Oficina de Gestión Social y los protocolos de la información según su clasificación.</v>
          </cell>
        </row>
      </sheetData>
      <sheetData sheetId="6">
        <row r="8">
          <cell r="A8" t="str">
            <v>R1</v>
          </cell>
          <cell r="B8" t="str">
            <v>Posibilidad de recibir o solicitar dádivas para estructurar documentos técnicos preliminares orientados a un interés particular.</v>
          </cell>
          <cell r="C8" t="str">
            <v>CORRUPCIÓN</v>
          </cell>
          <cell r="D8">
            <v>2</v>
          </cell>
          <cell r="E8">
            <v>3</v>
          </cell>
          <cell r="F8" t="str">
            <v>ZONA RIESGO MODERADA</v>
          </cell>
          <cell r="G8" t="str">
            <v xml:space="preserve">El documento técnico de soporte es revisado por el Subgerente de Desarrollo de Proyectos cada vez que se requiera para someterlo a una eventual viabilización. La viabilización del proyecto se surte por el Comité Fiduciario para los que aplique o por un el supervisor luego de cumplidos los requisitos de perfeccionamiento de la documentación técnica, la cual queda registrada en acta de aprobación. El proceso revisa si la información insumo es consistente con los resultados del estudio técnico de soporte.. . </v>
          </cell>
          <cell r="H8" t="str">
            <v>PROBABILIDAD</v>
          </cell>
          <cell r="I8">
            <v>1</v>
          </cell>
          <cell r="J8">
            <v>3</v>
          </cell>
          <cell r="K8">
            <v>12</v>
          </cell>
          <cell r="L8" t="str">
            <v>ZONA RIESGO MODERADA</v>
          </cell>
          <cell r="M8" t="str">
            <v>EVITAR EL RIESGO</v>
          </cell>
          <cell r="N8" t="str">
            <v xml:space="preserve">Establecer un mecanismo de registro de control de cambios de los DTS. </v>
          </cell>
        </row>
        <row r="9">
          <cell r="A9" t="str">
            <v>R2</v>
          </cell>
          <cell r="B9" t="str">
            <v>Posibilidad de aceptar o solicitar dádivas para recibir parcial y/o final un producto u obra sin el cumplimiento de los requisitos técnicos.</v>
          </cell>
          <cell r="C9" t="str">
            <v>CORRUPCIÓN</v>
          </cell>
          <cell r="D9">
            <v>2</v>
          </cell>
          <cell r="E9">
            <v>3</v>
          </cell>
          <cell r="F9" t="str">
            <v>ZONA RIESGO MODERADA</v>
          </cell>
          <cell r="G9" t="str">
            <v>. . El documento técnico de soporte es revisado por el Subgerente de Desarrollo de Proyectos cada vez que se requiera para someterlo a una eventual viabilización. La viabilización del proyecto se surte por el Comité Fiduciario para los que aplique o por un el supervisor luego de cumplidos los requisitos de perfeccionamiento de la documentación técnica, la cual queda registrada en acta de aprobación. El proceso revisa si la información insumo es consistente con los resultados del estudio técnico de soporte.</v>
          </cell>
          <cell r="H9" t="str">
            <v>PROBABILIDAD</v>
          </cell>
          <cell r="I9">
            <v>2</v>
          </cell>
          <cell r="J9">
            <v>3</v>
          </cell>
          <cell r="K9">
            <v>24</v>
          </cell>
          <cell r="L9" t="str">
            <v>ZONA RIESGO MODERADA</v>
          </cell>
          <cell r="M9" t="str">
            <v>EVITAR EL RIESGO</v>
          </cell>
          <cell r="N9" t="str">
            <v xml:space="preserve">Establecer un mecanismo de registro de control de cambios de los DTS. </v>
          </cell>
        </row>
      </sheetData>
      <sheetData sheetId="7">
        <row r="8">
          <cell r="A8" t="str">
            <v>R1</v>
          </cell>
          <cell r="B8" t="str">
            <v>Posibilidad de favorecimiento a terceros en los procesos de comercialización.</v>
          </cell>
          <cell r="C8" t="str">
            <v>CORRUPCIÓN</v>
          </cell>
          <cell r="D8">
            <v>1</v>
          </cell>
          <cell r="E8">
            <v>5</v>
          </cell>
          <cell r="F8" t="str">
            <v>ZONA RIESGO ALTA</v>
          </cell>
          <cell r="G8" t="str">
            <v xml:space="preserve">Cada vez que pretende realizar una comercialización (arriendo, venta o servicios del portafolio), el profesional asignado de la Subgerencia de Gestión Inmobiliaria y/o de la Dirección Comercial proyecta los estudios previos o el documento que haga sus veces para la justificar el negocio inmobiliario, los cuales son revisados por el jefe de área y posteriormente son presentados al Comité de Contratación para la aprobación. Posteriormente los estudios previos y la documentación requerida se remiten mediante comunicación interna a la Dirección Contractual para adelantar los trámites precontractuales correspondientes y el abogado asignado prepara la minuta contractual para la revisión de la Directora Contractual o, cuando aplique, se revisa en la Gerencia General. Posteriormente se procede con la firma del contrato para dar inicio al objeto contractual. En caso de corresponder con una convocatoria pública, se procede con la publicar en la plataforma Secop II y/o sitio Web de la Entidad para las observaciones de los interesados. En caso de encontrarse inconsistencias en los documentos previos, se devuelva al área correspondiente para los ajustes respectivos.. . </v>
          </cell>
          <cell r="H8" t="str">
            <v>PROBABILIDAD</v>
          </cell>
          <cell r="I8">
            <v>1</v>
          </cell>
          <cell r="J8">
            <v>5</v>
          </cell>
          <cell r="K8">
            <v>20</v>
          </cell>
          <cell r="L8" t="str">
            <v>ZONA RIESGO ALTA</v>
          </cell>
          <cell r="M8" t="str">
            <v>EVITAR EL RIESGO</v>
          </cell>
          <cell r="N8" t="str">
            <v>Publicar los procesos de comercialización (convocatorias) en el sitio web de la Empresa.</v>
          </cell>
        </row>
        <row r="9">
          <cell r="A9" t="str">
            <v>R2</v>
          </cell>
          <cell r="B9" t="str">
            <v>Posibilidad de que los predios susceptibles de comercializar se conviertan en activos improductivos y no se pueda concretar un negocio inmobiliario para el desarrollo del proyecto de renovación urbana.</v>
          </cell>
          <cell r="C9" t="str">
            <v>ESTRATÉGICO</v>
          </cell>
          <cell r="D9">
            <v>4</v>
          </cell>
          <cell r="E9">
            <v>4</v>
          </cell>
          <cell r="F9" t="str">
            <v>ZONA RIESGO EXTREMA</v>
          </cell>
          <cell r="G9" t="str">
            <v>. . El profesional asignado de la Dirección Comercial identifica los eventos promocionales a los cuales se pueden asistir y comunica al Director Comercial para que se realicen las gestiones contractuales para la participación. En caso de ser viabilizado, el Director Comercial con el acompañamiento de las Gerencias de los Proyectos, organizan la información que se debe dar a conocer para atraer a los desarrolladores o socios estratégicos potenciales para la comercialización. En caso de no lograr vinculaciones de posibles desarrolladores a través de ferias y eventos inmobiliarios, se analizan estrategias alternativas como reuniones, convocatorias, mailing o comunicaciones directas para motivar la participación de los proyectos.</v>
          </cell>
          <cell r="H9" t="str">
            <v>IMPACTO</v>
          </cell>
          <cell r="I9">
            <v>4</v>
          </cell>
          <cell r="J9">
            <v>4</v>
          </cell>
          <cell r="K9">
            <v>64</v>
          </cell>
          <cell r="L9" t="str">
            <v>ZONA RIESGO EXTREMA</v>
          </cell>
          <cell r="M9" t="str">
            <v>EVITAR EL RIESGO</v>
          </cell>
          <cell r="N9" t="str">
            <v>Identificar las zonas susceptibles de comercialización desde la planeación del proyecto y definir las estrategias de comercialización.</v>
          </cell>
        </row>
      </sheetData>
      <sheetData sheetId="8">
        <row r="8">
          <cell r="A8" t="str">
            <v>R1</v>
          </cell>
          <cell r="C8" t="str">
            <v>ESTRATÉGICO</v>
          </cell>
        </row>
      </sheetData>
      <sheetData sheetId="9">
        <row r="8">
          <cell r="A8" t="str">
            <v>R1</v>
          </cell>
          <cell r="B8" t="str">
            <v>Posibilidad de manipulación indebida de procesos judiciales para favorecer un interés particular.</v>
          </cell>
          <cell r="C8" t="str">
            <v>CORRUPCIÓN</v>
          </cell>
          <cell r="D8">
            <v>2</v>
          </cell>
          <cell r="E8">
            <v>3</v>
          </cell>
          <cell r="F8" t="str">
            <v>ZONA RIESGO MODERADA</v>
          </cell>
          <cell r="G8" t="str">
            <v>Cada vez que se conoce de un proceso judicial o extrajudicial en el que la ERU actúa como parte activa o pasiva, el abogado apoderado revisa el proceso, califica el contingente judicial y valora las posibilidades de éxito procesal elaborando una ficha técnica que contiene una evaluación jurídica preliminar. En los casos en que se requiera la intervención del Comité de Conciliación la ficha técnica contiene la respectiva recomendación para la toma de decisiones. En cada audiencia judicial y extrajudicial, se suscribe un acta por las partes consignando las decisiones adoptadas y el abogado apoderado actualiza las actuaciones en el Sistema de Información de Procesos Judiciales SIPROJ. En caso en que se identifiquen actuaciones indebidas, se pone en conocimiento de los organismos de control interno y externo.</v>
          </cell>
          <cell r="H8" t="str">
            <v>PROBABILIDAD</v>
          </cell>
          <cell r="I8">
            <v>1</v>
          </cell>
          <cell r="J8">
            <v>3</v>
          </cell>
          <cell r="K8">
            <v>12</v>
          </cell>
          <cell r="L8" t="str">
            <v>ZONA RIESGO MODERADA</v>
          </cell>
          <cell r="M8" t="str">
            <v>EVITAR EL RIESGO</v>
          </cell>
          <cell r="N8" t="str">
            <v>Realizar seguimiento a los procesos judiciales y del desempeño de la Defensa Judicial a través del SIPROJ y del Comité de Defensa Judicial, así como a través de los informes que se reportan a la Oficina de Control Interno.</v>
          </cell>
        </row>
        <row r="9">
          <cell r="A9" t="str">
            <v>R2</v>
          </cell>
          <cell r="B9" t="str">
            <v>Estudios previos, Términos de Referencia o Pliego de Condiciones manipulados o hechos a la medida de un contratista en particular.</v>
          </cell>
          <cell r="C9" t="str">
            <v>CORRUPCIÓN</v>
          </cell>
          <cell r="D9">
            <v>2</v>
          </cell>
          <cell r="E9">
            <v>5</v>
          </cell>
          <cell r="F9" t="str">
            <v>ZONA RIESGO EXTREMA</v>
          </cell>
          <cell r="G9" t="str">
            <v>Anualmente se consolida y aprueba el Plan Anual de Adquisiciones por parte del Comité de Contratación. Cada vez que se requiera adelantar un trámite contractual, se verifica que la necesidad se encuentra incluida en el Plan Anual de Adquisiciones. Para el caso de contratos adelantados por medio del rubro de inversión, la Subgerencia de Planeación y Administración de proyectos hace la respectiva verificación y para el caso del contratos adelantados por medio del rubro de funcionamiento la Subgerencia de Gestión Corporativa. Para procesos de contratación específicos estipulados en el Manual de Contratación, estos son objeto de aprobación por parte del Comité de Contratación. Todas las decisiones quedan documentadas en actas. Cuando se detecte la falta de cumplimiento de requisitos en la documentación para adelantar la contratación, se informa al área solicitante y se devuelve el trámite correspondiente para realizar los ajustes necesarios.</v>
          </cell>
          <cell r="H9" t="str">
            <v>PROBABILIDAD</v>
          </cell>
          <cell r="I9">
            <v>2</v>
          </cell>
          <cell r="J9">
            <v>5</v>
          </cell>
          <cell r="K9">
            <v>40</v>
          </cell>
          <cell r="L9" t="str">
            <v>ZONA RIESGO EXTREMA</v>
          </cell>
          <cell r="M9" t="str">
            <v>EVITAR EL RIESGO</v>
          </cell>
          <cell r="N9" t="str">
            <v>Realizar seguimiento a trámites contractuales a través del Comité de Contratación y publicar los procesos a través del la plataforma SECOP.</v>
          </cell>
        </row>
        <row r="10">
          <cell r="A10" t="str">
            <v>R3</v>
          </cell>
          <cell r="B10" t="str">
            <v>Posibilidad de retrasos y/o vencimiento en los trámites contractuales y legales.</v>
          </cell>
          <cell r="C10" t="str">
            <v>OPERATIVO</v>
          </cell>
          <cell r="D10">
            <v>2</v>
          </cell>
          <cell r="E10">
            <v>4</v>
          </cell>
          <cell r="F10" t="str">
            <v>ZONA RIESGO ALTA</v>
          </cell>
          <cell r="G10" t="str">
            <v>Cada vez que se radica una solicitud por parte de las áreas, el profesional asignado de la Dirección de Gestión Contractual realiza seguimiento para asegurar el trámite oportuno de las mismas, lo cual queda documentado en la base de datos de seguimiento a trámites contractual en una matriz Excel. Si se detecta un inminente vencimiento se prioriza y ejecuta el trámite de manera inmediata lo cual finaliza con el visto bueno de los intervinientes.. Semanalmente la dependiente judicial realiza el seguimiento a los procesos judiciales a través de visitas y monitoreo sobre la plataforma digital de la rama judicial, lo cual se documenta en una matriz Excel y a través del registro del estado de cada proceso en el SIPROJWEB. Si hay un movimiento del proceso se digitaliza la pieza procesal y se remite a los responsables a través de correo electrónico. Si se detecta un inminente vencimiento, se prioriza y radica el trámite judicial ante la autoridad competente.</v>
          </cell>
          <cell r="H10" t="str">
            <v>PROBABILIDAD</v>
          </cell>
          <cell r="I10">
            <v>2</v>
          </cell>
          <cell r="J10">
            <v>4</v>
          </cell>
          <cell r="K10">
            <v>32</v>
          </cell>
          <cell r="L10" t="str">
            <v>ZONA RIESGO ALTA</v>
          </cell>
          <cell r="M10" t="str">
            <v>EVITAR EL RIESGO</v>
          </cell>
          <cell r="N10" t="str">
            <v>Mantener actualizada la matriz de seguimiento contractual y legal.</v>
          </cell>
        </row>
      </sheetData>
      <sheetData sheetId="10">
        <row r="8">
          <cell r="A8" t="str">
            <v>R1</v>
          </cell>
          <cell r="B8" t="str">
            <v>Posibilidad de alteración de la información financiera.</v>
          </cell>
          <cell r="C8" t="str">
            <v>CORRUPCIÓN</v>
          </cell>
          <cell r="D8">
            <v>1</v>
          </cell>
          <cell r="E8">
            <v>4</v>
          </cell>
          <cell r="F8" t="str">
            <v>ZONA RIESGO ALTA</v>
          </cell>
          <cell r="G8" t="str">
            <v xml:space="preserve">Los documentos como solicitudes de certificados de disponibilidad presupuestal se realizan por el profesional del área responsable en el formato establecido en MIPG, el cual debe contener el objeto de la solicitud de los recursos y debe contar con los vistos buenos del profesional responsable para posteriormente pasar a firma de la ordenación del gasto. . Se cuenta con el Sistema Adminsitrativo y Financiero JSP7 - Gobierno, en donde se han registrado previamente los perfiles de utilización de cada uno de los módulos de tesorería, presupuesto y contabilidad, estos acceso deben tener usuario y clave de acceso de los responsables para registrar la información en el sistema.. </v>
          </cell>
          <cell r="H8" t="str">
            <v>IMPACTO</v>
          </cell>
          <cell r="I8">
            <v>1</v>
          </cell>
          <cell r="J8">
            <v>2</v>
          </cell>
          <cell r="K8">
            <v>8</v>
          </cell>
          <cell r="L8" t="str">
            <v>ZONA RIESGO BAJA</v>
          </cell>
          <cell r="M8" t="str">
            <v>EVITAR EL RIESGO</v>
          </cell>
          <cell r="N8" t="str">
            <v>Realizar capacitaciones a los profesionales y técnicos del proceso financiero en materia de control interno disciplinario.</v>
          </cell>
        </row>
        <row r="9">
          <cell r="A9" t="str">
            <v>R2</v>
          </cell>
          <cell r="B9" t="str">
            <v xml:space="preserve">Inoportunidad en la articulación e interacción con los demas procesos en la realización de los pagos. </v>
          </cell>
          <cell r="C9" t="str">
            <v>OPERATIVO</v>
          </cell>
          <cell r="D9">
            <v>3</v>
          </cell>
          <cell r="E9">
            <v>2</v>
          </cell>
          <cell r="F9" t="str">
            <v>ZONA RIESGO MODERADA</v>
          </cell>
          <cell r="G9" t="str">
            <v>Se cuenta con el Sistema Adminsitrativo y Financiero JSP7 - Gobierno, en donde se han registrado previamente los perfiles de utilización de cada uno de los módulos de tesorería, presupuesto y contabilidad, estos acceso deben tener usuario y clave de acceso de los responsables para registrar la información en el sistema.. . Para realizar un trámite de pago se debe contar además de los documentos soporte para el pago el certificado de cumplimiento firmado por el supervisor del contrato, este documento debe tener vistos buenos de los responsables de apoyo a la supervisión o en dado caso del supervisor del contrato quien certifica que se cumple con las obligaciones del contrato para porder realizar el pago.</v>
          </cell>
          <cell r="H9" t="str">
            <v>PROBABILIDAD</v>
          </cell>
          <cell r="I9">
            <v>2</v>
          </cell>
          <cell r="J9">
            <v>2</v>
          </cell>
          <cell r="K9">
            <v>16</v>
          </cell>
          <cell r="L9" t="str">
            <v>ZONA RIESGO BAJA</v>
          </cell>
          <cell r="M9" t="str">
            <v>REDUCIR EL RIESGO</v>
          </cell>
          <cell r="N9" t="str">
            <v xml:space="preserve">Se realiza una planeación del proceso financiero frente a los recursos a ejecutar en cada vigencia </v>
          </cell>
        </row>
      </sheetData>
      <sheetData sheetId="11">
        <row r="8">
          <cell r="A8" t="str">
            <v>R1</v>
          </cell>
          <cell r="B8" t="str">
            <v xml:space="preserve">
La combinación de factores como falta de sistematización, errores de digitación y errores de cálculo pueden ocasionar errores en los valores a pagar en la nómina que no correspondan a lo establecido.</v>
          </cell>
          <cell r="C8" t="str">
            <v>OPERATIVO</v>
          </cell>
          <cell r="D8">
            <v>4</v>
          </cell>
          <cell r="E8">
            <v>1</v>
          </cell>
          <cell r="F8" t="str">
            <v>ZONA RIESGO MODERADA</v>
          </cell>
          <cell r="H8" t="str">
            <v>IMPACTO</v>
          </cell>
          <cell r="I8">
            <v>4</v>
          </cell>
          <cell r="J8">
            <v>1</v>
          </cell>
          <cell r="K8">
            <v>16</v>
          </cell>
          <cell r="L8" t="str">
            <v>ZONA RIESGO MODERADA</v>
          </cell>
          <cell r="M8" t="str">
            <v>EVITAR EL RIESGO</v>
          </cell>
          <cell r="N8" t="str">
            <v>Cada vez que se elabora la nómina,  antes de entregarla  a contabilidad, el profesional de talento humano revisa los valores a pagar para verificar que se esten pagando conforme a los criterios establecidos.</v>
          </cell>
        </row>
        <row r="9">
          <cell r="A9" t="str">
            <v>R2</v>
          </cell>
          <cell r="B9" t="str">
            <v>Por cambio de directrices y priorización de otras activiadades se puede ocacionar una baja participación o cancelación de las actividades de bienestar lo cual puede afectar el clima laboral.</v>
          </cell>
          <cell r="C9" t="str">
            <v>OPERATIVO</v>
          </cell>
          <cell r="D9">
            <v>4</v>
          </cell>
          <cell r="E9">
            <v>1</v>
          </cell>
          <cell r="F9" t="str">
            <v>ZONA RIESGO MODERADA</v>
          </cell>
          <cell r="H9" t="str">
            <v>PROBABILIDAD</v>
          </cell>
          <cell r="I9">
            <v>3</v>
          </cell>
          <cell r="J9">
            <v>1</v>
          </cell>
          <cell r="K9">
            <v>12</v>
          </cell>
          <cell r="L9" t="str">
            <v>ZONA RIESGO BAJA</v>
          </cell>
          <cell r="M9" t="str">
            <v>EVITAR EL RIESGO</v>
          </cell>
          <cell r="N9" t="str">
            <v xml:space="preserve">Realizar una escuesta de necesidades de bienestar con el fin de conocer los temas de mayor interés e incluirlos en el Plan Institucional de capacitación de la siguiente vigencia.
Seguimiento trimestral al cumplimiento de las actividades establecidas en el Plan Estratégico del Talento Humano del Plan de Seguridad y Salud en el Trabajo. </v>
          </cell>
        </row>
        <row r="10">
          <cell r="A10" t="str">
            <v>R3</v>
          </cell>
          <cell r="B10" t="str">
            <v>Por factores como falta de conocimiento por parte de evaluados y evaluadores sobre la normatividad y procedimiento que los regulan  y falta de apropiación de su importancia, se puede generar un incumplimiento en los plazos establecidos para la suscripción y seguimiento de los acuerdos de gestión.</v>
          </cell>
          <cell r="C10" t="str">
            <v>OPERATIVO</v>
          </cell>
          <cell r="D10">
            <v>3</v>
          </cell>
          <cell r="E10">
            <v>1</v>
          </cell>
          <cell r="F10" t="str">
            <v>ZONA RIESGO BAJA</v>
          </cell>
          <cell r="H10" t="str">
            <v>IMPACTO</v>
          </cell>
          <cell r="I10">
            <v>3</v>
          </cell>
          <cell r="J10">
            <v>1</v>
          </cell>
          <cell r="K10">
            <v>12</v>
          </cell>
          <cell r="L10" t="str">
            <v>ZONA RIESGO BAJA</v>
          </cell>
          <cell r="M10" t="str">
            <v>EVITAR EL RIESGO</v>
          </cell>
          <cell r="N10" t="str">
            <v>Capacitar a los evaluadores y evaluados, enviar correos recordando los plazos establecidos, informar cuando se han vencido los plazos y talento humano no ha recibido los acuerdos suscritos.</v>
          </cell>
        </row>
      </sheetData>
      <sheetData sheetId="12">
        <row r="8">
          <cell r="A8" t="str">
            <v>R1</v>
          </cell>
          <cell r="B8" t="str">
            <v>Posibilidad de no gestionar los aspectos ambientales generados dentro o fuera de la Empresa.</v>
          </cell>
          <cell r="C8" t="str">
            <v>CUMPLIMIENTO</v>
          </cell>
          <cell r="D8">
            <v>1</v>
          </cell>
          <cell r="E8">
            <v>3</v>
          </cell>
          <cell r="F8" t="str">
            <v>ZONA RIESGO MODERADA</v>
          </cell>
          <cell r="G8" t="str">
            <v xml:space="preserve">
Cada cuatrienio, la Empresa concerta con la Secretaría Distrital de Ambiente el Plan Institucional de Gestión Ambiental el cual incorpora un Plan de Acción con las actividades definidas para cada uno de los programas del PIGA. De manera anual el profesional asignado de Gestión Ambiental realiza la formulación del plan de acción para la aprobación por parte de la SDA y de forma semestral se verifica el cumplimiento a las actividades planteadas y en caso de detectar desviaciones, lo reporta al Gestor Ambiental, quien pone a consideración dicha situación del Comité Institucional de Gestión y Desempeño. Los registros de esta actividad quedan en el correo electrónico institucional y en caso de elevarse al Comité, en el acta correspondiente. . . </v>
          </cell>
          <cell r="H8" t="str">
            <v>PROBABILIDAD</v>
          </cell>
          <cell r="I8">
            <v>1</v>
          </cell>
          <cell r="J8">
            <v>3</v>
          </cell>
          <cell r="K8">
            <v>12</v>
          </cell>
          <cell r="L8" t="str">
            <v>ZONA RIESGO MODERADA</v>
          </cell>
          <cell r="M8" t="str">
            <v>REDUCIR EL RIESGO</v>
          </cell>
          <cell r="N8" t="str">
            <v xml:space="preserve"> Generar un proceso de alertas con base en el avance del plan de acción con el fin de identificar las actividades que no tienen un nivel de avance óptimo y puedan afectar el cumplimiento de los objetivos ambientales de la entidad.</v>
          </cell>
        </row>
      </sheetData>
      <sheetData sheetId="13">
        <row r="8">
          <cell r="A8" t="str">
            <v>R1</v>
          </cell>
          <cell r="B8" t="str">
            <v>Sustracción o pérdida de bienes de la entidad.</v>
          </cell>
          <cell r="C8" t="str">
            <v>OPERATIVO</v>
          </cell>
          <cell r="D8">
            <v>2</v>
          </cell>
          <cell r="E8">
            <v>2</v>
          </cell>
          <cell r="F8" t="str">
            <v>ZONA RIESGO BAJA</v>
          </cell>
          <cell r="G8" t="str">
            <v xml:space="preserve">El profesional responsable del proceso de Gestión de Servicios Logísticos realiza una actualización del inventario de bienes muebles e inmuebles de la Empresa con una periodicidad anual, a través del levantamiento de información de los bienes que se encuentran asignados a los colaboradores de la Empresa, y todos los demás que hayan sido adquiridos por la Empresa, los cuales son registrados en el módulo de activos fijos del Sistema Administrativo y Financiero, que permite expedir reportes de los inventarios actualizados. En caso de presentarse novedades se informa mediante comunicación oficial al jefe inmediato para que se tomen las acciones correspondientes, y en casos excepcionales a las instancias de control correspondientes y aseguradoras. . Cada vez que se requiere sacar un elemento de la Empresa se realiza una solicitud de autorización al correo electrónico del responsable del proceso Gestión de Servicios Logísticos y así tener el control de los bienes que salen de la Empresa, sin esa autorización igualmente emitida por correo electrónico no es posible sacar bienes de la Empresa, bajo la responsabilidad del solicitante y de la Subgerencia de Gestión Corporativa. De igual manera, cada vez que se requiere el acceso de un tercero a la Empresa, se realiza un proceso de registro y de confirmación con el colaborador que será responsable de dicho ingreso, en la recepción del edificio. Sin dicha autorización no es posible el ingreso del tercero a las instalaciones de la Empresa.. </v>
          </cell>
          <cell r="H8" t="str">
            <v>PROBABILIDAD</v>
          </cell>
          <cell r="I8">
            <v>1</v>
          </cell>
          <cell r="J8">
            <v>2</v>
          </cell>
          <cell r="K8">
            <v>8</v>
          </cell>
          <cell r="L8" t="str">
            <v>ZONA RIESGO BAJA</v>
          </cell>
          <cell r="M8" t="str">
            <v>ASUMIR EL RIESGO</v>
          </cell>
          <cell r="N8" t="str">
            <v xml:space="preserve">Realizar un muestreo dos veces al año de los bienes a cargo de la Empresa con el fin de verificar que se encuentren registrados en el Sistema Administrativo y Financiero de la Empresa. </v>
          </cell>
        </row>
        <row r="9">
          <cell r="A9" t="str">
            <v>R2</v>
          </cell>
          <cell r="B9" t="str">
            <v>Posibilidad de no contar con los bienes, suministros y servicios para atender las necesidades de los procesos.</v>
          </cell>
          <cell r="C9" t="str">
            <v>OPERATIVO</v>
          </cell>
          <cell r="D9">
            <v>2</v>
          </cell>
          <cell r="E9">
            <v>3</v>
          </cell>
          <cell r="F9" t="str">
            <v>ZONA RIESGO MODERADA</v>
          </cell>
          <cell r="G9" t="str">
            <v>Cada vez que se requiere sacar un elemento de la Empresa se realiza una solicitud de autorización al correo electrónico del responsable del proceso Gestión de Servicios Logísticos y así tener el control de los bienes que salen de la Empresa, sin esa autorización igualmente emitida por correo electrónico no es posible sacar bienes de la Empresa, bajo la responsabilidad del solicitante y de la Subgerencia de Gestión Corporativa. De igual manera, cada vez que se requiere el acceso de un tercero a la Empresa, se realiza un proceso de registro y de confirmación con el colaborador que será responsable de dicho ingreso, en la recepción del edificio. Sin dicha autorización no es posible el ingreso del tercero a las instalaciones de la Empresa.. . Las necesidades para contratar los bienes, suministros o servicios se identifican de manera participativa con la alta dirección y todos los responsables de los procesos, y es aprobada en Comité Institucional de Gestión y Desempeño al inicio de cada vigencia. Cada dos meses el profesional responsable del proceso de Gestión de Servicios Logísticos realiza un seguimiento al Plan Anual de Adquisidores con el fin de verificar que se hayan realizado los procesos de contratación programados en dicho plan, esta verificación queda registrada en un archivo en Excel que contiene las observaciones respectivas en cada necesidad planteada en materia de servicios logísticos, si alguna necesidad no ha sido atendida se procede a informar al jefe inmediato para analizar la situación y tomar las acciones respectivas.</v>
          </cell>
          <cell r="H9" t="str">
            <v>PROBABILIDAD</v>
          </cell>
          <cell r="I9">
            <v>1</v>
          </cell>
          <cell r="J9">
            <v>3</v>
          </cell>
          <cell r="K9">
            <v>12</v>
          </cell>
          <cell r="L9" t="str">
            <v>ZONA RIESGO MODERADA</v>
          </cell>
          <cell r="M9" t="str">
            <v>REDUCIR EL RIESGO</v>
          </cell>
          <cell r="N9" t="str">
            <v>Realizar una revisión trimestral del los objetivos y obligaciones contractuales de los procesos que se encuentren en el Plan de Adquisiciones de la Empresa, con el fin de garantizar su adecuada ejecución.</v>
          </cell>
        </row>
      </sheetData>
      <sheetData sheetId="14">
        <row r="8">
          <cell r="A8" t="str">
            <v>R1</v>
          </cell>
          <cell r="B8" t="str">
            <v>Posibilidad de utilización indebida de información.</v>
          </cell>
          <cell r="C8" t="str">
            <v>CORRUPCIÓN</v>
          </cell>
          <cell r="D8">
            <v>1</v>
          </cell>
          <cell r="E8">
            <v>4</v>
          </cell>
          <cell r="F8" t="str">
            <v>ZONA RIESGO ALTA</v>
          </cell>
          <cell r="G8" t="str">
            <v xml:space="preserve">El proceso de Gestión Documental cuenta con los lineamientos para buenas prácticas de manipulación, almacenamiento y mantenimiento de los documentos, sobre las cuales se realizan capacitaciones de manera periódica a todos los colaboradores de la Empresa. De igual manera, se cuenta con las Tablas de control de acceso para documentos que permiten identificar el grado de confidencialidad y tipo de acceso a los mismos. Cada vez que se realiza un préstamo de un expediente los profesionales de Gestión Documental llevan el registro de préstamo de documentos correspondiente para controlar la cantidad de documentos que se tienen en el Archivo de Gestión. De manera semanal los profesionales de Gestión Documental realizan una verificación de los documentos que están en calidad de préstamo y en caso de detectar que existan expedientes que estén próximos a vencerse, se solicita la devolución del mismo o si es preciso se solicite la ampliación del plazo, lo cual queda registrado mediante correo electrónico. Cuando en una devolución se detectan alteraciones a los documentos, no se procede a la recepción, y se registra la novedad en la casilla de novedades y el Subgerente de Gestión Corporativa informa al jefe inmediato del solicitante para que realicen las acciones correspondientes mediante correo electrónico. Estos registros permiten identificar quiénes estaban a cargo de los documentos en caso de presentarse una utilización indebida de información, para así poder iniciar las investigaciones por parte de las instancias de control correspondientes.. . </v>
          </cell>
          <cell r="H8" t="str">
            <v>PROBABILIDAD</v>
          </cell>
          <cell r="I8">
            <v>1</v>
          </cell>
          <cell r="J8">
            <v>4</v>
          </cell>
          <cell r="K8">
            <v>16</v>
          </cell>
          <cell r="L8" t="str">
            <v>ZONA RIESGO ALTA</v>
          </cell>
          <cell r="M8" t="str">
            <v>EVITAR EL RIESGO</v>
          </cell>
          <cell r="N8" t="str">
            <v>Verificar que la Base de Datos Préstamos Documentales contenga el registro y descargue de la devolución de los documentos en préstamo.</v>
          </cell>
        </row>
        <row r="9">
          <cell r="A9" t="str">
            <v>R2</v>
          </cell>
          <cell r="B9" t="str">
            <v>Deterioro de los documentos de la Empresa.</v>
          </cell>
          <cell r="C9" t="str">
            <v>OPERATIVO</v>
          </cell>
          <cell r="D9">
            <v>3</v>
          </cell>
          <cell r="E9">
            <v>2</v>
          </cell>
          <cell r="F9" t="str">
            <v>ZONA RIESGO MODERADA</v>
          </cell>
          <cell r="G9" t="str">
            <v xml:space="preserve">Diariamente se diligencia el Formato Único de Inventario Documental por parte de los técnicos del proceso de Gestión Documental, en donde se identifican las unidades de almacenamiento y el soporte documental a partir del cual el profesional en conservación realiza el análisis de los documentos, si se identifican documentos con deterioro se prestan primeros auxilios al documento (por ejemplo aplicación de la cinta filmoplas si este se encuentra rasgado). Posteriormente, se elabora un informe de seguimiento del estado de las unidades de almacenamiento el cual se presenta a la Subgerencia Corporativa para tomar las medidas respectivas.. Mensualmente el personal de aseo y cafetería diligencia un formato de control de aseo, en el cual se registran las labores realizadas en las áreas de archivo, puestos de trabajo y lugares de almacenamiento, con el fin de reducir el riesgo de contaminación y acumulación de polvo en los documentos. Cuando se detectan malas prácticas de aseo el profesional de Gestión Documental informa al jefe inmediato para tomas las medidas respectivas. . </v>
          </cell>
          <cell r="H9" t="str">
            <v>PROBABILIDAD</v>
          </cell>
          <cell r="I9">
            <v>3</v>
          </cell>
          <cell r="J9">
            <v>2</v>
          </cell>
          <cell r="K9">
            <v>24</v>
          </cell>
          <cell r="L9" t="str">
            <v>ZONA RIESGO MODERADA</v>
          </cell>
          <cell r="M9" t="str">
            <v>REDUCIR EL RIESGO</v>
          </cell>
          <cell r="N9" t="str">
            <v>Instalar los equipos que permiten la medición de la humedad, la temperatura y la luz del Archivo Central y del Centro de Administración Documental - CAD de la oficina principal, para llevar el registro y monitoreo de las condiciones medioambientales de la documentación, con el fin de tomar las medidas correctivas necesarias, según los resultados encontrados.</v>
          </cell>
        </row>
        <row r="10">
          <cell r="A10" t="str">
            <v>R3</v>
          </cell>
          <cell r="B10" t="str">
            <v>Pérdida de información documental.</v>
          </cell>
          <cell r="C10" t="str">
            <v>OPERATIVO</v>
          </cell>
          <cell r="D10">
            <v>3</v>
          </cell>
          <cell r="E10">
            <v>2</v>
          </cell>
          <cell r="F10" t="str">
            <v>ZONA RIESGO MODERADA</v>
          </cell>
          <cell r="G10" t="str">
            <v xml:space="preserve">El proceso de Gestión Documental cuenta con los lineamientos para buenas prácticas de manipulación, almacenamiento y mantenimiento de los documentos, sobre las cuales se realizan capacitaciones de manera periódica a todos los colaboradores de la Empresa. De igual manera, se cuenta con las Tablas de control de acceso para documentos que permiten identificar el grado de confidencialidad y tipo de acceso a los mismos. Cada vez que se realiza un préstamo de un expediente los profesionales de Gestión Documental llevan el registro de préstamo de documentos correspondiente para controlar la cantidad de documentos que se tienen en el Archivo de Gestión. De manera semanal los profesionales de Gestión Documental realizan una verificación de los documentos que están en calidad de préstamo y en caso de detectar que existan expedientes que estén próximos a vencerse, se solicita la devolución del mismo o si es preciso se solicite la ampliación del plazo, lo cual queda registrado mediante correo electrónico. Cuando en una devolución se detectan alteraciones a los documentos, no se procede a la recepción, y se registra la novedad en la casilla de novedades y el Subgerente de Gestión Corporativa informa al jefe inmediato del solicitante para que realicen las acciones correspondientes mediante correo electrónico. Estos registros permiten identificar quiénes estaban a cargo de los documentos en caso de presentarse una utilización indebida de información, para así poder iniciar las investigaciones por parte de las instancias de control correspondientes.. Cada vez que las dependencias proceden a radicar documentos en correspondencia deben diligenciar una planilla denominada Planilla de Control de Correspondencia Enviada, la cual es firmada por el profesional o técnico responsable tanto del que entrega el documento como el que recibe el documento, para su posterior radicación. Este control permite llevar trazabilidad de los documentos que re radican, si se pierde un documento se procede a verificar en la planilla quien fue la última persona responsable para tomar las acciones pertinentes y en caso de ser necesario informar a las instancias de control correspondientes.. </v>
          </cell>
          <cell r="H10" t="str">
            <v>IMPACTO</v>
          </cell>
          <cell r="I10">
            <v>3</v>
          </cell>
          <cell r="J10">
            <v>1</v>
          </cell>
          <cell r="K10">
            <v>12</v>
          </cell>
          <cell r="L10" t="str">
            <v>ZONA RIESGO BAJA</v>
          </cell>
          <cell r="M10" t="str">
            <v>REDUCIR EL RIESGO</v>
          </cell>
          <cell r="N10" t="str">
            <v>Verificar que la Base de Datos Préstamos Documentales contenga el registro y descargue de la devolución de los documentos en préstamo.</v>
          </cell>
        </row>
      </sheetData>
      <sheetData sheetId="15">
        <row r="8">
          <cell r="A8" t="str">
            <v>R1</v>
          </cell>
          <cell r="B8" t="str">
            <v xml:space="preserve">Pérdida de la información institucional </v>
          </cell>
          <cell r="C8" t="str">
            <v>OPERATIVO</v>
          </cell>
          <cell r="D8">
            <v>4</v>
          </cell>
          <cell r="E8">
            <v>3</v>
          </cell>
          <cell r="F8" t="str">
            <v>ZONA RIESGO ALTA</v>
          </cell>
          <cell r="G8" t="str">
            <v xml:space="preserve">Se realiza una copia automática del sistema JSP7 Gobierno, Erudita, GLPI , Intranet de respaldo de la información contenida en los servidores de la Empresa con una periodicidad de cada 12 horas, de manera automática, como evidencia la copia de respaldo queda almacenada en repositorios, y es verificada una vez al mes por un por parte del profesional responsable del proceso de Gestión de Tics, con el propósito de contar con información actualizada en caso de que se presente una falla.. . Se realiza un monitoreo diario de la infraestructura de TI de la entidad, utilizando herramientas de monitoreo y tableros de control, esta actividad es realizada por un proefsional del proceso del Gestión de Tics, quien ingresa a la plataforma o revisa que no hayan enviado alertas de correo electrónico sobre fallos en los sistemas, una vez revisado se generan reprotes mensuales de las revisiones los cuales son trasladados a los expedientes contractuales. El proveedor también realiza revisión de alertas e informa inmediatamente al profeisonal de sistemas si se encuentran alguna anomalidad. </v>
          </cell>
          <cell r="H8" t="str">
            <v>PROBABILIDAD</v>
          </cell>
          <cell r="I8">
            <v>3</v>
          </cell>
          <cell r="J8">
            <v>3</v>
          </cell>
          <cell r="K8">
            <v>36</v>
          </cell>
          <cell r="L8" t="str">
            <v>ZONA RIESGO ALTA</v>
          </cell>
          <cell r="M8" t="str">
            <v>REDUCIR EL RIESGO</v>
          </cell>
          <cell r="N8" t="str">
            <v>Mantener actualizados los activos de información de la Empresa, con el fin de controlar el numero de bases de datos de información relevante con que cuenta la Empresa.</v>
          </cell>
        </row>
        <row r="9">
          <cell r="A9" t="str">
            <v>R2</v>
          </cell>
          <cell r="B9" t="str">
            <v>Alteración de la  integridad de los datos o uso indebido de la información para beneficio propio o de un tercero</v>
          </cell>
          <cell r="C9" t="str">
            <v>CORRUPCIÓN</v>
          </cell>
          <cell r="D9">
            <v>1</v>
          </cell>
          <cell r="E9">
            <v>4</v>
          </cell>
          <cell r="F9" t="str">
            <v>ZONA RIESGO ALTA</v>
          </cell>
          <cell r="G9" t="str">
            <v xml:space="preserve">. Se realiza un monitoreo diario de la infraestructura de TI de la entidad, utilizando herramientas de monitoreo y tableros de control, esta actividad es realizada por un proefsional del proceso del Gestión de Tics, quien ingresa a la plataforma o revisa que no hayan enviado alertas de correo electrónico sobre fallos en los sistemas, una vez revisado se generan reprotes mensuales de las revisiones los cuales son trasladados a los expedientes contractuales. El proveedor también realiza revisión de alertas e informa inmediatamente al profeisonal de sistemas si se encuentran alguna anomalidad. . Cada vez que ingrese tanto un contratista como un funcinario a la Empresa debe solicitar a la subgerencia de Gestión Corporativa, proceso Gestión de Tics, acceso a los sistemas y aplicativos según el perfil para el cual se haya vinculado a la entidad, se diligencia el formato FT-"71 Sol usua VPN V1", el cual es autorizado por el supervisor o jefe inmediato, y entregado al proceso de tics con el fin proceder a generar el usuario y la contraseña de acceso.  Estos formatos quedan debidamente diligenciados y firmados en original y custodiados por el proceso de Gestión de Tics y trasladados al archivo de Gestión de acuerdo con los tiempos programados por SGC. Este control tiene el propósito de generar responsabilidades a los usuarios sobre el acceso a la información dejando trazabilidad. Como responsables gestión proceso tics y subgerencia corporativa </v>
          </cell>
          <cell r="H9" t="str">
            <v>IMPACTO</v>
          </cell>
          <cell r="I9">
            <v>1</v>
          </cell>
          <cell r="J9">
            <v>3</v>
          </cell>
          <cell r="K9">
            <v>12</v>
          </cell>
          <cell r="L9" t="str">
            <v>ZONA RIESGO MODERADA</v>
          </cell>
          <cell r="M9" t="str">
            <v>EVITAR EL RIESGO</v>
          </cell>
          <cell r="N9" t="str">
            <v>Partiicpar en al menos una capacitación en temas relacionados con seguridad y privacidad de la información orientada por la Alcaldía Mayor o Mintic</v>
          </cell>
        </row>
        <row r="10">
          <cell r="A10" t="str">
            <v>R3</v>
          </cell>
          <cell r="B10" t="str">
            <v>Interrupción en la operatividad de la infraestructura tecnológica de la Empresa</v>
          </cell>
          <cell r="C10" t="str">
            <v>TECNOLÓGICO</v>
          </cell>
          <cell r="D10">
            <v>1</v>
          </cell>
          <cell r="E10">
            <v>3</v>
          </cell>
          <cell r="F10" t="str">
            <v>ZONA RIESGO MODERADA</v>
          </cell>
          <cell r="G10" t="str">
            <v xml:space="preserve">El propósito del control es evitar que queden equipos pendienes de mantenimiento preventivo, esta actividad se realiza a través de un profesional del área de sistemas que imprime el acta desde el sistema JSp7 módulo de activos fijos y la hace fimar del usuario y del técnico que realiza el mantenimiento, la evidencia se encuentra archivada en el expediente de los contratos de mantenimiento preventivo, dos veces al año, el responsable además del profesional de sistmas es la Subgerencia de Gestión Corporativa . El propósito del control es evitar que queden equipos pendienes de mantenimiento preventivo, esta actividad se realiza a través de un profesional del área de sistemas que imprime el acta desde el sistema JSp7 módulo de activos fijos y la hace fimar del usuario y del técnico que realiza el mantenimiento, la evidencia se encuentra archivada en el expediente de los contratos de mantenimiento preventivo, dos veces al año, el responsable además del profesional de sistmas es la Subgerencia de Gestión Corporativa . </v>
          </cell>
          <cell r="H10" t="str">
            <v>IMPACTO</v>
          </cell>
          <cell r="I10">
            <v>1</v>
          </cell>
          <cell r="J10">
            <v>1</v>
          </cell>
          <cell r="K10">
            <v>4</v>
          </cell>
          <cell r="L10" t="str">
            <v>ZONA RIESGO BAJA</v>
          </cell>
          <cell r="M10" t="str">
            <v>REDUCIR EL RIESGO</v>
          </cell>
          <cell r="N10" t="str">
            <v>Realizar seguimiento a la contratación de los servicios de mantenilmiento preventivo y correctivo del hardeware de la Empesa a través del Plan de Adquisiciones.</v>
          </cell>
        </row>
      </sheetData>
      <sheetData sheetId="16">
        <row r="8">
          <cell r="A8" t="str">
            <v>R1</v>
          </cell>
          <cell r="B8" t="str">
            <v>Posibilidad de aceptar o solicitar dádivas a cambio de información privilegiada.</v>
          </cell>
          <cell r="C8" t="str">
            <v>CORRUPCIÓN</v>
          </cell>
          <cell r="D8">
            <v>2</v>
          </cell>
          <cell r="E8">
            <v>5</v>
          </cell>
          <cell r="F8" t="str">
            <v>ZONA RIESGO EXTREMA</v>
          </cell>
          <cell r="G8" t="str">
            <v xml:space="preserve">De manera permanente se dispone de canales a través de buzón de sugerencias, virtual, escrito, presencial y telefónico con el fin de facilitar la comunicación entre la ciudadanía y la Entidad para la recepción de quejas y denuncias. En el caso de recibir una denuncia o queja por presuntos actos de corrupción el profesional asignado recibe gestiona e informa oficialmente a los organismos internos de control para adelantar las acciones correspondientes de acuerdo con su competencia. . . </v>
          </cell>
          <cell r="H8" t="str">
            <v>PROBABILIDAD</v>
          </cell>
          <cell r="I8">
            <v>1</v>
          </cell>
          <cell r="J8">
            <v>5</v>
          </cell>
          <cell r="K8">
            <v>20</v>
          </cell>
          <cell r="L8" t="str">
            <v>ZONA RIESGO ALTA</v>
          </cell>
          <cell r="M8" t="str">
            <v>EVITAR EL RIESGO</v>
          </cell>
          <cell r="N8" t="str">
            <v>Registrar el control en un documento que permita su estandarización u oficialización.</v>
          </cell>
        </row>
        <row r="9">
          <cell r="A9" t="str">
            <v>R2</v>
          </cell>
          <cell r="B9" t="str">
            <v>Posibilidad de incumplimiento o inefectividad en la atención al ciudadano por parte de la empresa</v>
          </cell>
          <cell r="C9" t="str">
            <v>OPERATIVO</v>
          </cell>
          <cell r="D9">
            <v>3</v>
          </cell>
          <cell r="E9">
            <v>5</v>
          </cell>
          <cell r="F9" t="str">
            <v>ZONA RIESGO EXTREMA</v>
          </cell>
          <cell r="G9" t="str">
            <v xml:space="preserve">. . Cada vez que se recepciona un requerimiento en el punto de atención o a través de los canales de información dispuestos, el personal asignado registra la solicitud en el aplicativo SDQS la cual se traslada a la dependencia competente para dar inicio al trámite correspondiente. Trimestralmente se encuesta telefónicamente al 5% de los peticionarios registrados durante cada mes registrando los resultados en la encuesta de satisfacción y se genera un informe consolidado con los resultados el cual se presenta al Comité Institucional de Gestión y Desempeño cuando los resultados ameritan toma de decisiones. </v>
          </cell>
          <cell r="H9" t="str">
            <v>PROBABILIDAD</v>
          </cell>
          <cell r="I9">
            <v>3</v>
          </cell>
          <cell r="J9">
            <v>5</v>
          </cell>
          <cell r="K9">
            <v>60</v>
          </cell>
          <cell r="L9" t="str">
            <v>ZONA RIESGO EXTREMA</v>
          </cell>
          <cell r="M9" t="str">
            <v>EVITAR EL RIESGO</v>
          </cell>
          <cell r="N9" t="str">
            <v>Elaborar el informe trimestral de percepción de la atención recibida para la presentación al Comité Institucional de Gestión y Desempeño cuando los resultados ameritan toma de decisiones.</v>
          </cell>
        </row>
      </sheetData>
      <sheetData sheetId="17">
        <row r="8">
          <cell r="A8" t="str">
            <v>R1</v>
          </cell>
          <cell r="B8" t="str">
            <v>Posibilidad de manipulación indebida de los informes de auditoria.</v>
          </cell>
          <cell r="C8" t="str">
            <v>CORRUPCIÓN</v>
          </cell>
          <cell r="D8">
            <v>2</v>
          </cell>
          <cell r="E8">
            <v>5</v>
          </cell>
          <cell r="F8" t="str">
            <v>ZONA RIESGO EXTREMA</v>
          </cell>
          <cell r="G8" t="str">
            <v>Cada vez que se culmina un ejercicio de auditoría, se genera un informe preliminar que es remitido a través de correo electrónico a la Jefe de Control Interno el cual es revisado y discutido conjuntamente con el equipo auditor para realizar los ajustes o cambios cuando hay lugar a ello antes de la remisión al área auditada. Cuando se remite el informe preliminar al área auditada se solicita su revisión y se otorga un plazo para el ejercicio de la contradicción y defensa y luego de recibidas las observaciones, el informe se somete nuevamente a la revisión y se remite el informe definitivo a través de una comunicación oficial radicada en el Sistema de Información Erudita. Si se detectan situaciones de manipulación indebida de los informes legales, de seguimiento o de auditoría se investigan internamente y se remite el caso a la Dirección de Gestión Corporativa y de Control Disciplinario.</v>
          </cell>
          <cell r="H8" t="str">
            <v>PROBABILIDAD</v>
          </cell>
          <cell r="I8">
            <v>1</v>
          </cell>
          <cell r="J8">
            <v>5</v>
          </cell>
          <cell r="K8">
            <v>20</v>
          </cell>
          <cell r="L8" t="str">
            <v>ZONA RIESGO ALTA</v>
          </cell>
          <cell r="M8" t="str">
            <v>EVITAR EL RIESGO</v>
          </cell>
          <cell r="N8" t="str">
            <v>1. Diseñar y aplicar el formato para suscribir la declaración de impedimentos y conflictos de interés de los auditores.
2. Solicitar la apropiación de recursos para la 
adquisición de un software para la administración de las auditorias internas.</v>
          </cell>
        </row>
        <row r="9">
          <cell r="A9" t="str">
            <v>R2</v>
          </cell>
          <cell r="B9" t="str">
            <v>Posibilidad de entrega inoportuna de informes, respuestas, alertas y recomendaciones para el mejoramiento de la gestión institucional y del Sistema de Control Interno.</v>
          </cell>
          <cell r="C9" t="str">
            <v>OPERATIVO</v>
          </cell>
          <cell r="D9">
            <v>3</v>
          </cell>
          <cell r="E9">
            <v>4</v>
          </cell>
          <cell r="F9" t="str">
            <v>ZONA RIESGO EXTREMA</v>
          </cell>
          <cell r="G9" t="str">
            <v>La Jefe de la Oficina de Control Interno convoca a todo el equipo de trabajo en el mes de enero de cada vigencia para analizar y planificar las acciones de acuerdo con la priorización y necesidades de la Empresa de Renovación Urbano de Bogotá, D.C., lo cual queda incorporado en el Plan Anual de Auditoría en e que se identifican las actividades, responsables y fechas de ejecución y en actas de autocontrol, con el propósito de realizar un seguimiento mensual del estado de avance a través de reuniones de autocontrol. Si se encuentran actividades que no se pueden ejecutar en el tiempo programado o se presentan retrasos, se realizan los ajustes en la programación y se convoca al Comité Institucional de Coordinación de Control Interno para la aprobación cuyas sesiones se documentan en las actas correspondientes.. Cada vez que se inicia un ejercicio de auditoría, el auditor líder prepara el plan específico de auditoria el cual se somete a la revisión y aprobación de la Jefe de la Oficina de Control Interno y se remite al área objeto de auditoria a través de comunicación oficial con suficiente antelación junto con la descripción de las información requerida y el plazo de entrega. La Jefe de Control Interno convoca a la reunión de instalación de la auditoría al que asisten los equipos de trabajo del área auditada y el equipo auditor para presentar el plan específico de auditoría y dar a conocer todos los detalles y condiciones de la auditoria y, de ser necesarios, se realizan los ajustes previo acuerdo con el proceso auditado. Para el suministro de información por parte de la diferentes dependencias de la Empresa, la Jefe de Control Interno remite el requerimiento mediante correo electrónico a los líderes de los procesos responsables dela información correspondiente, estableciendo los plazos máximos de entrega para la revisión según su competencia y posterior entrega para la firma de la Gerencia General. En caso de requerirse un plazo adicional, se comunica al peticionario mediante comunicación solicitando el plazo para la emisión de la respuesta.</v>
          </cell>
          <cell r="H9" t="str">
            <v>PROBABILIDAD</v>
          </cell>
          <cell r="I9">
            <v>1</v>
          </cell>
          <cell r="J9">
            <v>4</v>
          </cell>
          <cell r="K9">
            <v>16</v>
          </cell>
          <cell r="L9" t="str">
            <v>ZONA RIESGO ALTA</v>
          </cell>
          <cell r="M9" t="str">
            <v>EVITAR EL RIESGO</v>
          </cell>
          <cell r="N9" t="str">
            <v>1. Establecer el ranking de auditores para valorar el desempeño del auditor.
2. Realizar el análisis semestral del estado de adopción y efectividad de las recomendaciones surtidas en los informes legales, se seguimiento o de auditoria.
3. Diseñar el implementar un indicador para medir la atención oportuna de requerimientos de control.</v>
          </cell>
        </row>
        <row r="10">
          <cell r="A10" t="str">
            <v>R3</v>
          </cell>
          <cell r="B10" t="str">
            <v>Posibilidad de rezago frente a las tendencias en materia de auditoría y Control Interno.</v>
          </cell>
          <cell r="C10" t="str">
            <v>ESTRATÉGICO</v>
          </cell>
          <cell r="D10">
            <v>2</v>
          </cell>
          <cell r="E10">
            <v>3</v>
          </cell>
          <cell r="F10" t="str">
            <v>ZONA RIESGO MODERADA</v>
          </cell>
          <cell r="G10" t="str">
            <v>La Jefe de la Oficina de Control Interno, cada vez que se requiere la contratación de personal, verifica que en los estudios previos se incluyan los requisitos de competencias, habilidades y experiencia del profesional y valida su cumplimiento a través de la suscripción del análisis de idoneidad de acuerdo con los soportes allegados con el propósito de contar con un equipo multidisciplinario. Si el candidato no cumple con el perfil, se solicitan los soportes faltantes y de no satisfacer los requisitos, se procede con el análisis de otros candidatos. Adicionalmente, de manera periódica se asiste a las capacitaciones y cursos de actualización gratuitos ofertados por las distintas entidades distritales o nacionales. Así mismo se plantean las necesidades de capacitación y entrenamiento para inclusión en el Plan Institucional de Capacitación. . Cada vez que se culmina una auditoria, al auditor líder remite a través de correo electrónico el informe preliminar a la Jefe de Control Interno y al equipo auditor para realizar las revisiones y observaciones de forma, fondo y contenido y posteriormente se allega a la Jefe de Control Interno con quien se revisa, se discute su contenido y se realizan los ajustes requeridos. Se prepara el informe definitivo que es aprobado por la Jefe de Control Interno y luego se remite a todas las áreas involucradas y a la Gerencia General. En todos los casos, la Jefe de Control Interno efectúa los ajustes y correcciones necesarias previo a la remisión de los informes de auditoria definitivos.</v>
          </cell>
          <cell r="H10" t="str">
            <v>PROBABILIDAD</v>
          </cell>
          <cell r="I10">
            <v>1</v>
          </cell>
          <cell r="J10">
            <v>3</v>
          </cell>
          <cell r="K10">
            <v>12</v>
          </cell>
          <cell r="L10" t="str">
            <v>ZONA RIESGO MODERADA</v>
          </cell>
          <cell r="M10" t="str">
            <v>REDUCIR EL RIESGO</v>
          </cell>
          <cell r="N10" t="str">
            <v>1. Gestionar una auditoría externa de pares para evaluar el estado de desempeño del proceso de Evaluación y Seguimiento de la Empresa.
2. Realizar ejercicios de capacitación y referenciación para reconocer las tendencias y buenas prácticas en el ejercicio de la auditoria interna.</v>
          </cell>
        </row>
      </sheetData>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42CE9-8D5E-4A1D-9F7D-A0BB274FD552}">
  <sheetPr filterMode="1"/>
  <dimension ref="A1:Z44"/>
  <sheetViews>
    <sheetView tabSelected="1" view="pageBreakPreview" topLeftCell="B1" zoomScaleNormal="89" zoomScaleSheetLayoutView="100" workbookViewId="0">
      <selection activeCell="H5" sqref="H5"/>
    </sheetView>
  </sheetViews>
  <sheetFormatPr baseColWidth="10" defaultRowHeight="15" x14ac:dyDescent="0.25"/>
  <cols>
    <col min="1" max="1" width="14.85546875" customWidth="1"/>
    <col min="3" max="3" width="20.85546875" customWidth="1"/>
    <col min="4" max="4" width="16.28515625" customWidth="1"/>
    <col min="5" max="5" width="12.5703125" customWidth="1"/>
    <col min="6" max="7" width="11.42578125" customWidth="1"/>
    <col min="8" max="8" width="68.85546875" customWidth="1"/>
    <col min="9" max="9" width="17.7109375" customWidth="1"/>
    <col min="10" max="13" width="11.42578125" customWidth="1"/>
    <col min="14" max="14" width="13.5703125" customWidth="1"/>
    <col min="15" max="15" width="30.5703125" customWidth="1"/>
    <col min="16" max="16" width="14" bestFit="1" customWidth="1"/>
    <col min="17" max="17" width="87.42578125" customWidth="1"/>
    <col min="18" max="18" width="102" customWidth="1"/>
    <col min="19" max="19" width="49.28515625" customWidth="1"/>
    <col min="20" max="20" width="15" customWidth="1"/>
    <col min="21" max="21" width="81.85546875" customWidth="1"/>
    <col min="22" max="22" width="87" customWidth="1"/>
    <col min="23" max="23" width="90.28515625" customWidth="1"/>
    <col min="24" max="24" width="13.42578125" hidden="1" customWidth="1"/>
    <col min="25" max="25" width="15.28515625" hidden="1" customWidth="1"/>
    <col min="26" max="26" width="20.7109375" hidden="1" customWidth="1"/>
  </cols>
  <sheetData>
    <row r="1" spans="1:26" x14ac:dyDescent="0.25">
      <c r="A1" s="57" t="s">
        <v>0</v>
      </c>
      <c r="B1" s="57"/>
      <c r="C1" s="57"/>
      <c r="D1" s="57"/>
      <c r="E1" s="57"/>
      <c r="F1" s="57"/>
      <c r="G1" s="57"/>
      <c r="H1" s="57"/>
      <c r="I1" s="57"/>
      <c r="J1" s="57"/>
      <c r="K1" s="57"/>
      <c r="L1" s="57"/>
      <c r="M1" s="57"/>
      <c r="N1" s="57"/>
      <c r="O1" s="57"/>
      <c r="P1" s="57"/>
      <c r="Q1" s="57"/>
      <c r="R1" s="57"/>
      <c r="S1" s="57"/>
    </row>
    <row r="2" spans="1:26" x14ac:dyDescent="0.25">
      <c r="A2" s="58" t="s">
        <v>1</v>
      </c>
      <c r="B2" s="58"/>
      <c r="C2" s="58"/>
      <c r="D2" s="58"/>
      <c r="E2" s="58"/>
      <c r="F2" s="58"/>
      <c r="G2" s="58"/>
      <c r="H2" s="58"/>
      <c r="I2" s="58"/>
      <c r="J2" s="58"/>
      <c r="K2" s="58"/>
      <c r="L2" s="58"/>
      <c r="M2" s="58"/>
      <c r="N2" s="58"/>
      <c r="O2" s="58"/>
      <c r="P2" s="58"/>
      <c r="Q2" s="58"/>
      <c r="R2" s="58"/>
      <c r="S2" s="58"/>
    </row>
    <row r="3" spans="1:26" x14ac:dyDescent="0.25">
      <c r="A3" s="56" t="s">
        <v>2</v>
      </c>
      <c r="B3" s="56" t="s">
        <v>3</v>
      </c>
      <c r="C3" s="56" t="s">
        <v>4</v>
      </c>
      <c r="D3" s="59" t="s">
        <v>5</v>
      </c>
      <c r="E3" s="56" t="s">
        <v>6</v>
      </c>
      <c r="F3" s="56"/>
      <c r="G3" s="59" t="s">
        <v>7</v>
      </c>
      <c r="H3" s="59" t="s">
        <v>8</v>
      </c>
      <c r="I3" s="59" t="s">
        <v>9</v>
      </c>
      <c r="J3" s="56" t="s">
        <v>10</v>
      </c>
      <c r="K3" s="56"/>
      <c r="L3" s="56"/>
      <c r="M3" s="56" t="s">
        <v>11</v>
      </c>
      <c r="N3" s="56" t="s">
        <v>12</v>
      </c>
      <c r="O3" s="56" t="s">
        <v>13</v>
      </c>
      <c r="P3" s="49" t="s">
        <v>14</v>
      </c>
      <c r="Q3" s="50"/>
      <c r="R3" s="50"/>
      <c r="S3" s="51"/>
      <c r="T3" s="49" t="s">
        <v>15</v>
      </c>
      <c r="U3" s="50"/>
      <c r="V3" s="50"/>
      <c r="W3" s="51"/>
      <c r="X3" s="49" t="s">
        <v>16</v>
      </c>
      <c r="Y3" s="50"/>
      <c r="Z3" s="51"/>
    </row>
    <row r="4" spans="1:26" ht="36" x14ac:dyDescent="0.25">
      <c r="A4" s="56"/>
      <c r="B4" s="56"/>
      <c r="C4" s="56"/>
      <c r="D4" s="60"/>
      <c r="E4" s="1" t="s">
        <v>17</v>
      </c>
      <c r="F4" s="1" t="s">
        <v>18</v>
      </c>
      <c r="G4" s="60"/>
      <c r="H4" s="60"/>
      <c r="I4" s="60"/>
      <c r="J4" s="1" t="s">
        <v>19</v>
      </c>
      <c r="K4" s="1" t="s">
        <v>20</v>
      </c>
      <c r="L4" s="1" t="s">
        <v>21</v>
      </c>
      <c r="M4" s="56"/>
      <c r="N4" s="56"/>
      <c r="O4" s="56"/>
      <c r="P4" s="1" t="s">
        <v>22</v>
      </c>
      <c r="Q4" s="1" t="s">
        <v>23</v>
      </c>
      <c r="R4" s="1" t="s">
        <v>24</v>
      </c>
      <c r="S4" s="1" t="s">
        <v>25</v>
      </c>
      <c r="T4" s="1" t="s">
        <v>22</v>
      </c>
      <c r="U4" s="1" t="s">
        <v>23</v>
      </c>
      <c r="V4" s="1" t="s">
        <v>24</v>
      </c>
      <c r="W4" s="1" t="s">
        <v>25</v>
      </c>
      <c r="X4" s="1" t="s">
        <v>22</v>
      </c>
      <c r="Y4" s="1" t="s">
        <v>26</v>
      </c>
      <c r="Z4" s="1" t="s">
        <v>25</v>
      </c>
    </row>
    <row r="5" spans="1:26" ht="318" customHeight="1" x14ac:dyDescent="0.25">
      <c r="A5" s="36" t="s">
        <v>27</v>
      </c>
      <c r="B5" s="2" t="s">
        <v>28</v>
      </c>
      <c r="C5" s="2" t="s">
        <v>29</v>
      </c>
      <c r="D5" s="3" t="s">
        <v>30</v>
      </c>
      <c r="E5" s="2">
        <v>1</v>
      </c>
      <c r="F5" s="2">
        <v>5</v>
      </c>
      <c r="G5" s="4" t="s">
        <v>31</v>
      </c>
      <c r="H5" s="2" t="s">
        <v>32</v>
      </c>
      <c r="I5" s="5" t="s">
        <v>19</v>
      </c>
      <c r="J5" s="2">
        <v>1</v>
      </c>
      <c r="K5" s="2">
        <v>5</v>
      </c>
      <c r="L5" s="2">
        <v>20</v>
      </c>
      <c r="M5" s="4" t="s">
        <v>31</v>
      </c>
      <c r="N5" s="2" t="s">
        <v>33</v>
      </c>
      <c r="O5" s="2" t="s">
        <v>34</v>
      </c>
      <c r="P5" s="6">
        <v>0.33</v>
      </c>
      <c r="Q5" s="7" t="s">
        <v>35</v>
      </c>
      <c r="R5" s="7" t="s">
        <v>36</v>
      </c>
      <c r="S5" s="7" t="s">
        <v>37</v>
      </c>
      <c r="T5" s="6">
        <v>0.66</v>
      </c>
      <c r="U5" s="8" t="s">
        <v>38</v>
      </c>
      <c r="V5" s="8" t="s">
        <v>39</v>
      </c>
      <c r="W5" s="8" t="s">
        <v>254</v>
      </c>
      <c r="X5" s="6"/>
      <c r="Y5" s="7"/>
      <c r="Z5" s="7"/>
    </row>
    <row r="6" spans="1:26" ht="324" customHeight="1" x14ac:dyDescent="0.25">
      <c r="A6" s="38"/>
      <c r="B6" s="2" t="s">
        <v>40</v>
      </c>
      <c r="C6" s="2" t="s">
        <v>41</v>
      </c>
      <c r="D6" s="3" t="s">
        <v>42</v>
      </c>
      <c r="E6" s="2">
        <v>1</v>
      </c>
      <c r="F6" s="2">
        <v>4</v>
      </c>
      <c r="G6" s="4" t="s">
        <v>31</v>
      </c>
      <c r="H6" s="2" t="s">
        <v>32</v>
      </c>
      <c r="I6" s="5" t="s">
        <v>19</v>
      </c>
      <c r="J6" s="2">
        <v>1</v>
      </c>
      <c r="K6" s="2">
        <v>4</v>
      </c>
      <c r="L6" s="2">
        <v>16</v>
      </c>
      <c r="M6" s="4" t="s">
        <v>31</v>
      </c>
      <c r="N6" s="2" t="s">
        <v>33</v>
      </c>
      <c r="O6" s="2" t="s">
        <v>43</v>
      </c>
      <c r="P6" s="6">
        <v>0.33</v>
      </c>
      <c r="Q6" s="7" t="s">
        <v>35</v>
      </c>
      <c r="R6" s="7" t="s">
        <v>44</v>
      </c>
      <c r="S6" s="7" t="s">
        <v>37</v>
      </c>
      <c r="T6" s="6">
        <v>0.66</v>
      </c>
      <c r="U6" s="8" t="s">
        <v>45</v>
      </c>
      <c r="V6" s="8" t="s">
        <v>46</v>
      </c>
      <c r="W6" s="8" t="s">
        <v>253</v>
      </c>
      <c r="X6" s="6"/>
      <c r="Y6" s="7"/>
      <c r="Z6" s="7"/>
    </row>
    <row r="7" spans="1:26" ht="159.75" customHeight="1" x14ac:dyDescent="0.25">
      <c r="A7" s="9" t="s">
        <v>47</v>
      </c>
      <c r="B7" s="2" t="str">
        <f>'[1]G Grupos Inter'!A8</f>
        <v>R1</v>
      </c>
      <c r="C7" s="2" t="str">
        <f>'[1]G Grupos Inter'!B8</f>
        <v>Posibilidad de divulgación de información incompleta, confusa e inoportuna.</v>
      </c>
      <c r="D7" s="3" t="str">
        <f>'[1]G Grupos Inter'!C8</f>
        <v>ESTRATÉGICO</v>
      </c>
      <c r="E7" s="2">
        <f>'[1]G Grupos Inter'!D8</f>
        <v>1</v>
      </c>
      <c r="F7" s="2">
        <f>'[1]G Grupos Inter'!E8</f>
        <v>4</v>
      </c>
      <c r="G7" s="4" t="str">
        <f>'[1]G Grupos Inter'!F8</f>
        <v>ZONA RIESGO ALTA</v>
      </c>
      <c r="H7" s="2" t="str">
        <f>'[1]G Grupos Inter'!G8</f>
        <v xml:space="preserve">Cada vez que se reciben las solicitudes de divulgación de los procesos, el/la Jefe y los profesionales de la Oficina Asesora de Comunicaciones realizan una validación con cada proceso para garantizar su veracidad y que esté acorde con los el procedimientos establecidos. Cuando se encuentran diferencias se solicitan los ajustes correspondientes mediante correo electrónico y/o las herramientas de comunicación disponibles a los responsables de cada proceso, y una vez ajustada la información, se realizan las piezas de comunicación y/o actualización solicitadas. Las evidencias del control corresponden a las solicitudes realizadas por las áreas, los correos electrónicos enviados y las piezas de comunicación diseñadas.. . </v>
      </c>
      <c r="I7" s="5" t="str">
        <f>'[1]G Grupos Inter'!H8</f>
        <v>IMPACTO</v>
      </c>
      <c r="J7" s="2">
        <f>'[1]G Grupos Inter'!I8</f>
        <v>1</v>
      </c>
      <c r="K7" s="2">
        <f>'[1]G Grupos Inter'!J8</f>
        <v>2</v>
      </c>
      <c r="L7" s="2">
        <f>'[1]G Grupos Inter'!K8</f>
        <v>8</v>
      </c>
      <c r="M7" s="4" t="str">
        <f>'[1]G Grupos Inter'!L8</f>
        <v>ZONA RIESGO BAJA</v>
      </c>
      <c r="N7" s="2" t="str">
        <f>'[1]G Grupos Inter'!M8</f>
        <v>EVITAR EL RIESGO</v>
      </c>
      <c r="O7" s="2" t="str">
        <f>'[1]G Grupos Inter'!N8</f>
        <v>Validar los datos con el responsable del proceso que suministra la información antes de su divulgación.</v>
      </c>
      <c r="P7" s="6">
        <v>0.33</v>
      </c>
      <c r="Q7" s="7" t="s">
        <v>48</v>
      </c>
      <c r="R7" s="7" t="s">
        <v>49</v>
      </c>
      <c r="S7" s="7"/>
      <c r="T7" s="6">
        <v>0.66</v>
      </c>
      <c r="U7" s="7" t="s">
        <v>50</v>
      </c>
      <c r="V7" s="7" t="s">
        <v>51</v>
      </c>
      <c r="W7" s="8" t="s">
        <v>52</v>
      </c>
      <c r="X7" s="6"/>
      <c r="Y7" s="7"/>
      <c r="Z7" s="7"/>
    </row>
    <row r="8" spans="1:26" ht="153" x14ac:dyDescent="0.25">
      <c r="A8" s="36" t="s">
        <v>53</v>
      </c>
      <c r="B8" s="2" t="str">
        <f>'[1]Form Instrum'!A8</f>
        <v>R1</v>
      </c>
      <c r="C8" s="2" t="str">
        <f>'[1]Form Instrum'!B8</f>
        <v>Posibilidad de discrecionalidad en la toma de decisiones o uso indebido de información privilegiada para favorecimiento de un interés particular.</v>
      </c>
      <c r="D8" s="3" t="str">
        <f>'[1]Form Instrum'!C8</f>
        <v>CORRUPCIÓN</v>
      </c>
      <c r="E8" s="2">
        <f>'[1]Form Instrum'!D8</f>
        <v>2</v>
      </c>
      <c r="F8" s="2">
        <f>'[1]Form Instrum'!E8</f>
        <v>4</v>
      </c>
      <c r="G8" s="10" t="str">
        <f>'[1]Form Instrum'!F8</f>
        <v>ZONA RIESGO ALTA</v>
      </c>
      <c r="H8" s="2" t="str">
        <f>'[1]Form Instrum'!G8</f>
        <v xml:space="preserve">En cada contrato de prestación de servicios se estipula una cláusula de confidencialidad con el fin de dar un manejo adecuado de la información. Dentro del Ciclo de Estructuración de proyectos de renovación urbana se tiene establecido un control en la etapa de perfil preliminar para dar la aprobación a la continuidad del proyecto a la etapa de prefactibilidad (contratación de estudios técnicos) el cual es la aprobación del Comité Institucional de Gestión y Desempeño que se documenta en la Resolución de Puesta en Marcha del Proyecto. Mensualmente el profesional de la Subgerencia de Gestión Urbana realiza seguimiento a los proyectos mediante la evaluación del ciclo, el plan de acción y el documento FUSS. Si se encuentran inconsistencias se reportan las alarmas en los Comités Técnicos.. . </v>
      </c>
      <c r="I8" s="5" t="str">
        <f>'[1]Form Instrum'!H8</f>
        <v>PROBABILIDAD</v>
      </c>
      <c r="J8" s="2">
        <f>'[1]Form Instrum'!I8</f>
        <v>1</v>
      </c>
      <c r="K8" s="2">
        <f>'[1]Form Instrum'!J8</f>
        <v>4</v>
      </c>
      <c r="L8" s="2">
        <f>'[1]Form Instrum'!K8</f>
        <v>16</v>
      </c>
      <c r="M8" s="10" t="str">
        <f>'[1]Form Instrum'!L8</f>
        <v>ZONA RIESGO ALTA</v>
      </c>
      <c r="N8" s="2" t="str">
        <f>'[1]Form Instrum'!M8</f>
        <v>EVITAR EL RIESGO</v>
      </c>
      <c r="O8" s="2" t="str">
        <f>'[1]Form Instrum'!N8</f>
        <v>1. Sensibilizar al personal en el adecuado tratamiento de datos e información confidencial.</v>
      </c>
      <c r="P8" s="6">
        <v>0.33</v>
      </c>
      <c r="Q8" s="7" t="s">
        <v>54</v>
      </c>
      <c r="R8" s="7" t="s">
        <v>55</v>
      </c>
      <c r="S8" s="11"/>
      <c r="T8" s="6">
        <v>0.66</v>
      </c>
      <c r="U8" s="6" t="s">
        <v>56</v>
      </c>
      <c r="V8" s="6" t="s">
        <v>57</v>
      </c>
      <c r="W8" s="12" t="s">
        <v>255</v>
      </c>
      <c r="X8" s="6"/>
      <c r="Y8" s="7"/>
      <c r="Z8" s="11"/>
    </row>
    <row r="9" spans="1:26" ht="409.5" x14ac:dyDescent="0.25">
      <c r="A9" s="37"/>
      <c r="B9" s="2" t="str">
        <f>'[1]Form Instrum'!A9</f>
        <v>R2</v>
      </c>
      <c r="C9" s="2" t="str">
        <f>'[1]Form Instrum'!B9</f>
        <v>Posibilidad de retrasos en la formulación de los instrumentos de planeamiento.</v>
      </c>
      <c r="D9" s="3" t="str">
        <f>'[1]Form Instrum'!C9</f>
        <v>OPERATIVO</v>
      </c>
      <c r="E9" s="2">
        <f>'[1]Form Instrum'!D9</f>
        <v>2</v>
      </c>
      <c r="F9" s="2">
        <f>'[1]Form Instrum'!E9</f>
        <v>4</v>
      </c>
      <c r="G9" s="10" t="str">
        <f>'[1]Form Instrum'!F9</f>
        <v>ZONA RIESGO ALTA</v>
      </c>
      <c r="H9" s="2" t="str">
        <f>'[1]Form Instrum'!G9</f>
        <v>. . Al inicio de cada proyecto, el responsable de la formulación elabora un cronograma de trabajo para estimar los tiempo de la formulación del instrumento y se actualiza en la medida que se realizan modificaciones al mismo. Dentro de los Comités Técnicos se mantiene la evidencia de los cronogramas propuestos, así como del seguimiento descriptivo de los avances, de acuerdo con la metodología para la formulación de proyectos denominada Ciclo de Estructuración de Proyectos que contiene formatos y controles determinados para cada etapa de proyecto. 
De igual manera, el responsable de la formulación del instrumento coordina y realiza Comités de Coordinación Interinstitucional con entidades que intervienen en la formulación para garantizar que se cuenten con los lineamientos en la formulación de cada proyecto de manera oportuna y evitar retrasos. Se mantienen actas de las reuniones de los compromisos y temas tratados. De acuerdo a las etapas del ciclo de estructuración del proyecto y el cronograma de trabajo, el líder SIG, realiza seguimientos a la ejecución del proyecto mediante formato de seguimiento FUSS (mensual), plan de acción (trimestral), ciclo de estructuración e indicadores de gestión. (trimestral) y Comités Técnicos (mensual). En caso de presentarse retrasos en la formulación de los instrumentos de planeamiento, se generan alertas tanto en los instrumentos de seguimiento como en las reunioes de comités técnicos.</v>
      </c>
      <c r="I9" s="5" t="str">
        <f>'[1]Form Instrum'!H9</f>
        <v>PROBABILIDAD</v>
      </c>
      <c r="J9" s="2">
        <f>'[1]Form Instrum'!I9</f>
        <v>2</v>
      </c>
      <c r="K9" s="2">
        <f>'[1]Form Instrum'!J9</f>
        <v>4</v>
      </c>
      <c r="L9" s="2">
        <f>'[1]Form Instrum'!K9</f>
        <v>32</v>
      </c>
      <c r="M9" s="10" t="str">
        <f>'[1]Form Instrum'!L9</f>
        <v>ZONA RIESGO ALTA</v>
      </c>
      <c r="N9" s="2" t="str">
        <f>'[1]Form Instrum'!M9</f>
        <v>EVITAR EL RIESGO</v>
      </c>
      <c r="O9" s="2" t="str">
        <f>'[1]Form Instrum'!N9</f>
        <v>1. Garantizar la estandarización y actualización de una metodología para la formulación de instrumentos de planeamiento.
2. Elaborar un cronograma de trabajo para la formulación de los proyectos y realizar los seguimientos a la ejecución de los proyectos.
3. Realizar la coordinación interinstitucional con entidades que intervienen en la formulación.</v>
      </c>
      <c r="P9" s="6">
        <v>0.33</v>
      </c>
      <c r="Q9" s="7" t="s">
        <v>58</v>
      </c>
      <c r="R9" s="7" t="s">
        <v>59</v>
      </c>
      <c r="S9" s="7"/>
      <c r="T9" s="6">
        <v>0.66</v>
      </c>
      <c r="U9" s="13" t="s">
        <v>60</v>
      </c>
      <c r="V9" s="6" t="s">
        <v>61</v>
      </c>
      <c r="W9" s="12" t="s">
        <v>256</v>
      </c>
      <c r="X9" s="6"/>
      <c r="Y9" s="7"/>
      <c r="Z9" s="7"/>
    </row>
    <row r="10" spans="1:26" ht="377.25" customHeight="1" x14ac:dyDescent="0.25">
      <c r="A10" s="38"/>
      <c r="B10" s="2" t="str">
        <f>'[1]Form Instrum'!A10</f>
        <v>R3</v>
      </c>
      <c r="C10" s="2" t="str">
        <f>'[1]Form Instrum'!B10</f>
        <v>Posibilidad de desactualización de estudios y diseños del proyecto.</v>
      </c>
      <c r="D10" s="3" t="str">
        <f>'[1]Form Instrum'!C10</f>
        <v>OPERATIVO</v>
      </c>
      <c r="E10" s="2">
        <f>'[1]Form Instrum'!D10</f>
        <v>2</v>
      </c>
      <c r="F10" s="2">
        <f>'[1]Form Instrum'!E10</f>
        <v>4</v>
      </c>
      <c r="G10" s="10" t="str">
        <f>'[1]Form Instrum'!F10</f>
        <v>ZONA RIESGO ALTA</v>
      </c>
      <c r="H10" s="2" t="str">
        <f>'[1]Form Instrum'!G10</f>
        <v xml:space="preserve">Al inicio de cada proyecto, el responsable de la formulación elabora un cronograma de trabajo para estimar los tiempo de la formulación del instrumento y se actualiza en la medida que se realizan modificaciones al mismo. Dentro de los Comités Técnicos se mantiene la evidencia de los cronogramas propuestos, así como del seguimiento descriptivo de los avances, de acuerdo con la metodología para la formulación de proyectos denominada Ciclo de Estructuración de Proyectos que contiene formatos y controles determinados para cada etapa de proyecto. De igual manera, el responsable de la formulación del instrumento coordina y realiza Comités de Coordinación Interinstitucional con entidades que intervienen en la formulación para garantizar que se cuenten con los lineamientos en la formulación de cada proyecto de manera oportuna y evitar retrasos. Se mantienen actas de las reuniones de los compromisos y temas tratados. De acuerdo a las etapas del ciclo de estructuración del proyecto y el cronograma de trabajo, el líder SIG, realiza seguimientos a la ejecución del proyecto mediante formato de seguimiento FUSS (mensual), plan de acción (trimestral), ciclo de estructuración e indicadores de gestión. (trimestral) y Comités Técnicos (mensual). En caso de presentarse retrasos en la formulación de los instrumentos de planeamiento, se generan alertas tanto en los instrumentos de seguimiento como en las reunioes de comités técnicos. Como complemento al control, y de acuerdo con los estudios técnicos que se realicen, el líder del SIG mantiene actualizada una Base de datos de consultores con alto grado de experticia para la elaboración de estudios técnicos de manera semestral. En caso de detectar estudios o diseños del proyecto desactualizados, se contratatan nuevamente los estudios correspondientes y se informa la situación a los organismos de control interno de gestión y disciplinario.. . </v>
      </c>
      <c r="I10" s="5" t="str">
        <f>'[1]Form Instrum'!H10</f>
        <v>PROBABILIDAD</v>
      </c>
      <c r="J10" s="2">
        <f>'[1]Form Instrum'!I10</f>
        <v>2</v>
      </c>
      <c r="K10" s="2">
        <f>'[1]Form Instrum'!J10</f>
        <v>4</v>
      </c>
      <c r="L10" s="2">
        <f>'[1]Form Instrum'!K10</f>
        <v>32</v>
      </c>
      <c r="M10" s="10" t="str">
        <f>'[1]Form Instrum'!L10</f>
        <v>ZONA RIESGO ALTA</v>
      </c>
      <c r="N10" s="2" t="str">
        <f>'[1]Form Instrum'!M10</f>
        <v>EVITAR EL RIESGO</v>
      </c>
      <c r="O10" s="2" t="str">
        <f>'[1]Form Instrum'!N10</f>
        <v xml:space="preserve">1. Elaborar un cronograma de trabajo para la formulación de los proyectos y realizar los seguimientos a la ejecución de los proyectos.
2. Realizar la coordinación interinstitucional con entidades que intervienen en la formulación.
3. Mantener actualizada la base de datos de consultores con alto grado de experticia para la elaboración de estudios técnicos. </v>
      </c>
      <c r="P10" s="6">
        <v>0.33</v>
      </c>
      <c r="Q10" s="7" t="s">
        <v>62</v>
      </c>
      <c r="R10" s="7" t="s">
        <v>63</v>
      </c>
      <c r="S10" s="7"/>
      <c r="T10" s="6">
        <v>0.66</v>
      </c>
      <c r="U10" s="13" t="s">
        <v>64</v>
      </c>
      <c r="V10" s="14" t="s">
        <v>257</v>
      </c>
      <c r="W10" s="8" t="s">
        <v>258</v>
      </c>
      <c r="X10" s="6"/>
      <c r="Y10" s="7"/>
      <c r="Z10" s="7"/>
    </row>
    <row r="11" spans="1:26" ht="201.75" customHeight="1" x14ac:dyDescent="0.25">
      <c r="A11" s="52" t="s">
        <v>65</v>
      </c>
      <c r="B11" s="2" t="str">
        <f>'[1]Eval Finan Proye'!A8</f>
        <v>R1</v>
      </c>
      <c r="C11" s="2" t="str">
        <f>'[1]Eval Finan Proye'!B8</f>
        <v>Posibilidad de reportes errados o inexactos de información oficial sobre el estado de los negocios fiduciarios.</v>
      </c>
      <c r="D11" s="3" t="str">
        <f>'[1]Eval Finan Proye'!C8</f>
        <v>FINANCIERO</v>
      </c>
      <c r="E11" s="2">
        <f>'[1]Eval Finan Proye'!D8</f>
        <v>5</v>
      </c>
      <c r="F11" s="2">
        <f>'[1]Eval Finan Proye'!E8</f>
        <v>4</v>
      </c>
      <c r="G11" s="10" t="str">
        <f>'[1]Eval Finan Proye'!F8</f>
        <v>ZONA RIESGO EXTREMA</v>
      </c>
      <c r="H11" s="2" t="str">
        <f>'[1]Eval Finan Proye'!G8</f>
        <v xml:space="preserve">No se encuentra documentado el control. </v>
      </c>
      <c r="I11" s="5" t="str">
        <f>'[1]Eval Finan Proye'!H8</f>
        <v>PROBABILIDAD</v>
      </c>
      <c r="J11" s="2">
        <f>'[1]Eval Finan Proye'!I8</f>
        <v>5</v>
      </c>
      <c r="K11" s="2">
        <f>'[1]Eval Finan Proye'!J8</f>
        <v>4</v>
      </c>
      <c r="L11" s="2">
        <f>'[1]Eval Finan Proye'!K8</f>
        <v>80</v>
      </c>
      <c r="M11" s="10" t="str">
        <f>'[1]Eval Finan Proye'!L8</f>
        <v>ZONA RIESGO EXTREMA</v>
      </c>
      <c r="N11" s="2" t="str">
        <f>'[1]Eval Finan Proye'!M8</f>
        <v>EVITAR EL RIESGO</v>
      </c>
      <c r="O11" s="15" t="str">
        <f>'[1]Eval Finan Proye'!N8</f>
        <v>Documentar y oficializar el control orientado al cumplimiento de cada una de los tiempos necesarios para la presentación de informes y en caso de incumplimiento tomar las decisiones pertinentes.</v>
      </c>
      <c r="P11" s="6">
        <v>0.33</v>
      </c>
      <c r="Q11" s="7" t="s">
        <v>66</v>
      </c>
      <c r="R11" s="8" t="s">
        <v>67</v>
      </c>
      <c r="S11" s="11" t="s">
        <v>68</v>
      </c>
      <c r="T11" s="6">
        <v>0.66</v>
      </c>
      <c r="U11" s="7" t="s">
        <v>69</v>
      </c>
      <c r="V11" s="13" t="s">
        <v>70</v>
      </c>
      <c r="W11" s="39" t="s">
        <v>71</v>
      </c>
      <c r="X11" s="6"/>
      <c r="Y11" s="39"/>
      <c r="Z11" s="54"/>
    </row>
    <row r="12" spans="1:26" ht="196.5" customHeight="1" x14ac:dyDescent="0.25">
      <c r="A12" s="53"/>
      <c r="B12" s="2" t="str">
        <f>'[1]Eval Finan Proye'!A9</f>
        <v>R2</v>
      </c>
      <c r="C12" s="2" t="str">
        <f>'[1]Eval Finan Proye'!B9</f>
        <v xml:space="preserve">Reprocesos en el trámite de instrucciones, y documentos fiduciarios
Rotación de miembros de Junta y supervisores de contratos. </v>
      </c>
      <c r="D12" s="3" t="str">
        <f>'[1]Eval Finan Proye'!C9</f>
        <v>FINANCIERO</v>
      </c>
      <c r="E12" s="2">
        <f>'[1]Eval Finan Proye'!D9</f>
        <v>5</v>
      </c>
      <c r="F12" s="2">
        <f>'[1]Eval Finan Proye'!E9</f>
        <v>4</v>
      </c>
      <c r="G12" s="10" t="str">
        <f>'[1]Eval Finan Proye'!F9</f>
        <v>ZONA RIESGO EXTREMA</v>
      </c>
      <c r="H12" s="2" t="str">
        <f>'[1]Eval Finan Proye'!G9</f>
        <v xml:space="preserve">No se encuentra documentado el control.. . </v>
      </c>
      <c r="I12" s="5">
        <f>'[1]Eval Finan Proye'!H9</f>
        <v>0</v>
      </c>
      <c r="J12" s="2">
        <f>'[1]Eval Finan Proye'!I9</f>
        <v>5</v>
      </c>
      <c r="K12" s="2">
        <f>'[1]Eval Finan Proye'!J9</f>
        <v>4</v>
      </c>
      <c r="L12" s="2">
        <f>'[1]Eval Finan Proye'!K9</f>
        <v>80</v>
      </c>
      <c r="M12" s="10" t="str">
        <f>'[1]Eval Finan Proye'!L9</f>
        <v>ZONA RIESGO EXTREMA</v>
      </c>
      <c r="N12" s="2" t="str">
        <f>'[1]Eval Finan Proye'!M9</f>
        <v>EVITAR EL RIESGO</v>
      </c>
      <c r="O12" s="2" t="str">
        <f>'[1]Eval Finan Proye'!N9</f>
        <v>Documentar y oficializar el control orientado al cumplimiento de cada una de los tiempos necesarios para la realización de los pagos y en caso de incumplimiento tomar las decisiones pertinentes.</v>
      </c>
      <c r="P12" s="6">
        <v>0.33</v>
      </c>
      <c r="Q12" s="7" t="s">
        <v>72</v>
      </c>
      <c r="R12" s="8" t="s">
        <v>73</v>
      </c>
      <c r="S12" s="11" t="s">
        <v>68</v>
      </c>
      <c r="T12" s="6">
        <v>0.66</v>
      </c>
      <c r="U12" s="7" t="s">
        <v>74</v>
      </c>
      <c r="V12" s="7" t="s">
        <v>75</v>
      </c>
      <c r="W12" s="41"/>
      <c r="X12" s="6"/>
      <c r="Y12" s="41"/>
      <c r="Z12" s="55"/>
    </row>
    <row r="13" spans="1:26" ht="192" customHeight="1" x14ac:dyDescent="0.25">
      <c r="A13" s="9" t="s">
        <v>76</v>
      </c>
      <c r="B13" s="2" t="str">
        <f>'[1]G Predial Social'!A8</f>
        <v>R1</v>
      </c>
      <c r="C13" s="2" t="str">
        <f>'[1]G Predial Social'!B8</f>
        <v>Posibilidad de uso indebido de información privilegiada para favorecimiento de un interés particular.</v>
      </c>
      <c r="D13" s="3" t="str">
        <f>'[1]G Predial Social'!C8</f>
        <v>CORRUPCIÓN</v>
      </c>
      <c r="E13" s="2">
        <f>'[1]G Predial Social'!D8</f>
        <v>3</v>
      </c>
      <c r="F13" s="2">
        <f>'[1]G Predial Social'!E8</f>
        <v>4</v>
      </c>
      <c r="G13" s="10" t="str">
        <f>'[1]G Predial Social'!F8</f>
        <v>ZONA RIESGO EXTREMA</v>
      </c>
      <c r="H13" s="2" t="str">
        <f>'[1]G Predial Social'!G8</f>
        <v xml:space="preserve">Para cada contrato de prestación de servicios se tiene establecida la obligación "Mantener la reserva y confidencialidad de la información que obtenga como consecuencia de las actividades que desarrolle para el cumplimiento del objeto del contrato" la cual es objeto de verificación por parte del Supervisor mensualmente mediante el Certificado de Supervisión. De igual manera, se realizan los Comités de Autoevaluación y Seguimiento de manera trimestral donde se hace seguimiento al avance del proceso de adquisición predial, al cumplimiento de los términos establecidos por la normatividad y al cumplimiento del Plan de Gestión Social, los cuales quedan documentados en actas y en los formatos de seguimiento con las medidas adoptadas según los resultados y en caso de detectar alguna situación de uso indebido de información se informa a las instancias de Control correspondiente.  . . </v>
      </c>
      <c r="I13" s="5" t="str">
        <f>'[1]G Predial Social'!H8</f>
        <v>PROBABILIDAD</v>
      </c>
      <c r="J13" s="2">
        <f>'[1]G Predial Social'!I8</f>
        <v>1</v>
      </c>
      <c r="K13" s="2">
        <f>'[1]G Predial Social'!J8</f>
        <v>4</v>
      </c>
      <c r="L13" s="2">
        <f>'[1]G Predial Social'!K8</f>
        <v>16</v>
      </c>
      <c r="M13" s="10" t="str">
        <f>'[1]G Predial Social'!L8</f>
        <v>ZONA RIESGO ALTA</v>
      </c>
      <c r="N13" s="2" t="str">
        <f>'[1]G Predial Social'!M8</f>
        <v>EVITAR EL RIESGO</v>
      </c>
      <c r="O13" s="2" t="str">
        <f>'[1]G Predial Social'!N8</f>
        <v>Socializar el Código de Integridad en los equipos de trabajo de la Dirección de Predios y de la Oficina de Gestión Social y los protocolos de la información según su clasificación.</v>
      </c>
      <c r="P13" s="16">
        <v>0.2475</v>
      </c>
      <c r="Q13" s="8" t="s">
        <v>77</v>
      </c>
      <c r="R13" s="8" t="s">
        <v>78</v>
      </c>
      <c r="S13" s="12" t="s">
        <v>79</v>
      </c>
      <c r="T13" s="16">
        <f>24.75%+33%</f>
        <v>0.57750000000000001</v>
      </c>
      <c r="U13" s="7" t="s">
        <v>80</v>
      </c>
      <c r="V13" s="7" t="s">
        <v>81</v>
      </c>
      <c r="W13" s="8" t="s">
        <v>82</v>
      </c>
      <c r="X13" s="6"/>
      <c r="Y13" s="7"/>
      <c r="Z13" s="11"/>
    </row>
    <row r="14" spans="1:26" ht="258.75" customHeight="1" x14ac:dyDescent="0.25">
      <c r="A14" s="36" t="s">
        <v>83</v>
      </c>
      <c r="B14" s="2" t="str">
        <f>'[1]Ejec Proy'!A8</f>
        <v>R1</v>
      </c>
      <c r="C14" s="2" t="str">
        <f>'[1]Ejec Proy'!B8</f>
        <v>Posibilidad de recibir o solicitar dádivas para estructurar documentos técnicos preliminares orientados a un interés particular.</v>
      </c>
      <c r="D14" s="3" t="str">
        <f>'[1]Ejec Proy'!C8</f>
        <v>CORRUPCIÓN</v>
      </c>
      <c r="E14" s="2">
        <f>'[1]Ejec Proy'!D8</f>
        <v>2</v>
      </c>
      <c r="F14" s="2">
        <f>'[1]Ejec Proy'!E8</f>
        <v>3</v>
      </c>
      <c r="G14" s="10" t="str">
        <f>'[1]Ejec Proy'!F8</f>
        <v>ZONA RIESGO MODERADA</v>
      </c>
      <c r="H14" s="2" t="str">
        <f>'[1]Ejec Proy'!G8</f>
        <v xml:space="preserve">El documento técnico de soporte es revisado por el Subgerente de Desarrollo de Proyectos cada vez que se requiera para someterlo a una eventual viabilización. La viabilización del proyecto se surte por el Comité Fiduciario para los que aplique o por un el supervisor luego de cumplidos los requisitos de perfeccionamiento de la documentación técnica, la cual queda registrada en acta de aprobación. El proceso revisa si la información insumo es consistente con los resultados del estudio técnico de soporte.. . </v>
      </c>
      <c r="I14" s="5" t="str">
        <f>'[1]Ejec Proy'!H8</f>
        <v>PROBABILIDAD</v>
      </c>
      <c r="J14" s="2">
        <f>'[1]Ejec Proy'!I8</f>
        <v>1</v>
      </c>
      <c r="K14" s="2">
        <f>'[1]Ejec Proy'!J8</f>
        <v>3</v>
      </c>
      <c r="L14" s="2">
        <f>'[1]Ejec Proy'!K8</f>
        <v>12</v>
      </c>
      <c r="M14" s="10" t="str">
        <f>'[1]Ejec Proy'!L8</f>
        <v>ZONA RIESGO MODERADA</v>
      </c>
      <c r="N14" s="2" t="str">
        <f>'[1]Ejec Proy'!M8</f>
        <v>EVITAR EL RIESGO</v>
      </c>
      <c r="O14" s="2" t="str">
        <f>'[1]Ejec Proy'!N8</f>
        <v xml:space="preserve">Establecer un mecanismo de registro de control de cambios de los DTS. </v>
      </c>
      <c r="P14" s="6">
        <v>0.33</v>
      </c>
      <c r="Q14" s="7" t="s">
        <v>84</v>
      </c>
      <c r="R14" s="7" t="s">
        <v>85</v>
      </c>
      <c r="S14" s="8" t="s">
        <v>86</v>
      </c>
      <c r="T14" s="6">
        <v>0.66</v>
      </c>
      <c r="U14" s="7" t="s">
        <v>87</v>
      </c>
      <c r="V14" s="7" t="s">
        <v>88</v>
      </c>
      <c r="W14" s="46" t="s">
        <v>89</v>
      </c>
      <c r="X14" s="6"/>
      <c r="Y14" s="7"/>
      <c r="Z14" s="11"/>
    </row>
    <row r="15" spans="1:26" ht="345.75" customHeight="1" x14ac:dyDescent="0.25">
      <c r="A15" s="38"/>
      <c r="B15" s="2" t="str">
        <f>'[1]Ejec Proy'!A9</f>
        <v>R2</v>
      </c>
      <c r="C15" s="2" t="str">
        <f>'[1]Ejec Proy'!B9</f>
        <v>Posibilidad de aceptar o solicitar dádivas para recibir parcial y/o final un producto u obra sin el cumplimiento de los requisitos técnicos.</v>
      </c>
      <c r="D15" s="3" t="str">
        <f>'[1]Ejec Proy'!C9</f>
        <v>CORRUPCIÓN</v>
      </c>
      <c r="E15" s="2">
        <f>'[1]Ejec Proy'!D9</f>
        <v>2</v>
      </c>
      <c r="F15" s="2">
        <f>'[1]Ejec Proy'!E9</f>
        <v>3</v>
      </c>
      <c r="G15" s="10" t="str">
        <f>'[1]Ejec Proy'!F9</f>
        <v>ZONA RIESGO MODERADA</v>
      </c>
      <c r="H15" s="2" t="str">
        <f>'[1]Ejec Proy'!G9</f>
        <v>. . El documento técnico de soporte es revisado por el Subgerente de Desarrollo de Proyectos cada vez que se requiera para someterlo a una eventual viabilización. La viabilización del proyecto se surte por el Comité Fiduciario para los que aplique o por un el supervisor luego de cumplidos los requisitos de perfeccionamiento de la documentación técnica, la cual queda registrada en acta de aprobación. El proceso revisa si la información insumo es consistente con los resultados del estudio técnico de soporte.</v>
      </c>
      <c r="I15" s="5" t="str">
        <f>'[1]Ejec Proy'!H9</f>
        <v>PROBABILIDAD</v>
      </c>
      <c r="J15" s="2">
        <f>'[1]Ejec Proy'!I9</f>
        <v>2</v>
      </c>
      <c r="K15" s="2">
        <f>'[1]Ejec Proy'!J9</f>
        <v>3</v>
      </c>
      <c r="L15" s="2">
        <f>'[1]Ejec Proy'!K9</f>
        <v>24</v>
      </c>
      <c r="M15" s="10" t="str">
        <f>'[1]Ejec Proy'!L9</f>
        <v>ZONA RIESGO MODERADA</v>
      </c>
      <c r="N15" s="2" t="str">
        <f>'[1]Ejec Proy'!M9</f>
        <v>EVITAR EL RIESGO</v>
      </c>
      <c r="O15" s="2" t="str">
        <f>'[1]Ejec Proy'!N9</f>
        <v xml:space="preserve">Establecer un mecanismo de registro de control de cambios de los DTS. </v>
      </c>
      <c r="P15" s="6">
        <v>0.33</v>
      </c>
      <c r="Q15" s="7" t="s">
        <v>90</v>
      </c>
      <c r="R15" s="7" t="s">
        <v>91</v>
      </c>
      <c r="S15" s="8" t="s">
        <v>92</v>
      </c>
      <c r="T15" s="6">
        <v>0.66</v>
      </c>
      <c r="U15" s="7" t="s">
        <v>259</v>
      </c>
      <c r="V15" s="7" t="s">
        <v>93</v>
      </c>
      <c r="W15" s="47"/>
      <c r="X15" s="6"/>
      <c r="Y15" s="7"/>
      <c r="Z15" s="7"/>
    </row>
    <row r="16" spans="1:26" ht="237.75" customHeight="1" x14ac:dyDescent="0.25">
      <c r="A16" s="36" t="s">
        <v>94</v>
      </c>
      <c r="B16" s="2" t="str">
        <f>[1]Comerc!A8</f>
        <v>R1</v>
      </c>
      <c r="C16" s="2" t="str">
        <f>[1]Comerc!B8</f>
        <v>Posibilidad de favorecimiento a terceros en los procesos de comercialización.</v>
      </c>
      <c r="D16" s="3" t="str">
        <f>[1]Comerc!C8</f>
        <v>CORRUPCIÓN</v>
      </c>
      <c r="E16" s="2">
        <f>[1]Comerc!D8</f>
        <v>1</v>
      </c>
      <c r="F16" s="2">
        <f>[1]Comerc!E8</f>
        <v>5</v>
      </c>
      <c r="G16" s="10" t="str">
        <f>[1]Comerc!F8</f>
        <v>ZONA RIESGO ALTA</v>
      </c>
      <c r="H16" s="2" t="str">
        <f>[1]Comerc!G8</f>
        <v xml:space="preserve">Cada vez que pretende realizar una comercialización (arriendo, venta o servicios del portafolio), el profesional asignado de la Subgerencia de Gestión Inmobiliaria y/o de la Dirección Comercial proyecta los estudios previos o el documento que haga sus veces para la justificar el negocio inmobiliario, los cuales son revisados por el jefe de área y posteriormente son presentados al Comité de Contratación para la aprobación. Posteriormente los estudios previos y la documentación requerida se remiten mediante comunicación interna a la Dirección Contractual para adelantar los trámites precontractuales correspondientes y el abogado asignado prepara la minuta contractual para la revisión de la Directora Contractual o, cuando aplique, se revisa en la Gerencia General. Posteriormente se procede con la firma del contrato para dar inicio al objeto contractual. En caso de corresponder con una convocatoria pública, se procede con la publicar en la plataforma Secop II y/o sitio Web de la Entidad para las observaciones de los interesados. En caso de encontrarse inconsistencias en los documentos previos, se devuelva al área correspondiente para los ajustes respectivos.. . </v>
      </c>
      <c r="I16" s="5" t="str">
        <f>[1]Comerc!H8</f>
        <v>PROBABILIDAD</v>
      </c>
      <c r="J16" s="2">
        <f>[1]Comerc!I8</f>
        <v>1</v>
      </c>
      <c r="K16" s="2">
        <f>[1]Comerc!J8</f>
        <v>5</v>
      </c>
      <c r="L16" s="2">
        <f>[1]Comerc!K8</f>
        <v>20</v>
      </c>
      <c r="M16" s="10" t="str">
        <f>[1]Comerc!L8</f>
        <v>ZONA RIESGO ALTA</v>
      </c>
      <c r="N16" s="2" t="str">
        <f>[1]Comerc!M8</f>
        <v>EVITAR EL RIESGO</v>
      </c>
      <c r="O16" s="2" t="str">
        <f>[1]Comerc!N8</f>
        <v>Publicar los procesos de comercialización (convocatorias) en el sitio web de la Empresa.</v>
      </c>
      <c r="P16" s="6">
        <v>0.33</v>
      </c>
      <c r="Q16" s="7" t="s">
        <v>95</v>
      </c>
      <c r="R16" s="7" t="s">
        <v>96</v>
      </c>
      <c r="S16" s="7"/>
      <c r="T16" s="6">
        <v>0.33</v>
      </c>
      <c r="U16" s="7" t="s">
        <v>97</v>
      </c>
      <c r="V16" s="7" t="s">
        <v>98</v>
      </c>
      <c r="W16" s="8" t="s">
        <v>99</v>
      </c>
      <c r="X16" s="6"/>
      <c r="Y16" s="7"/>
      <c r="Z16" s="7"/>
    </row>
    <row r="17" spans="1:26" ht="164.25" customHeight="1" x14ac:dyDescent="0.25">
      <c r="A17" s="38"/>
      <c r="B17" s="2" t="str">
        <f>[1]Comerc!A9</f>
        <v>R2</v>
      </c>
      <c r="C17" s="2" t="str">
        <f>[1]Comerc!B9</f>
        <v>Posibilidad de que los predios susceptibles de comercializar se conviertan en activos improductivos y no se pueda concretar un negocio inmobiliario para el desarrollo del proyecto de renovación urbana.</v>
      </c>
      <c r="D17" s="3" t="str">
        <f>[1]Comerc!C9</f>
        <v>ESTRATÉGICO</v>
      </c>
      <c r="E17" s="2">
        <f>[1]Comerc!D9</f>
        <v>4</v>
      </c>
      <c r="F17" s="2">
        <f>[1]Comerc!E9</f>
        <v>4</v>
      </c>
      <c r="G17" s="10" t="str">
        <f>[1]Comerc!F9</f>
        <v>ZONA RIESGO EXTREMA</v>
      </c>
      <c r="H17" s="2" t="str">
        <f>[1]Comerc!G9</f>
        <v>. . El profesional asignado de la Dirección Comercial identifica los eventos promocionales a los cuales se pueden asistir y comunica al Director Comercial para que se realicen las gestiones contractuales para la participación. En caso de ser viabilizado, el Director Comercial con el acompañamiento de las Gerencias de los Proyectos, organizan la información que se debe dar a conocer para atraer a los desarrolladores o socios estratégicos potenciales para la comercialización. En caso de no lograr vinculaciones de posibles desarrolladores a través de ferias y eventos inmobiliarios, se analizan estrategias alternativas como reuniones, convocatorias, mailing o comunicaciones directas para motivar la participación de los proyectos.</v>
      </c>
      <c r="I17" s="5" t="str">
        <f>[1]Comerc!H9</f>
        <v>IMPACTO</v>
      </c>
      <c r="J17" s="2">
        <f>[1]Comerc!I9</f>
        <v>4</v>
      </c>
      <c r="K17" s="2">
        <f>[1]Comerc!J9</f>
        <v>4</v>
      </c>
      <c r="L17" s="2">
        <f>[1]Comerc!K9</f>
        <v>64</v>
      </c>
      <c r="M17" s="10" t="str">
        <f>[1]Comerc!L9</f>
        <v>ZONA RIESGO EXTREMA</v>
      </c>
      <c r="N17" s="2" t="str">
        <f>[1]Comerc!M9</f>
        <v>EVITAR EL RIESGO</v>
      </c>
      <c r="O17" s="2" t="str">
        <f>[1]Comerc!N9</f>
        <v>Identificar las zonas susceptibles de comercialización desde la planeación del proyecto y definir las estrategias de comercialización.</v>
      </c>
      <c r="P17" s="6">
        <v>0.33</v>
      </c>
      <c r="Q17" s="7" t="s">
        <v>100</v>
      </c>
      <c r="R17" s="7" t="s">
        <v>101</v>
      </c>
      <c r="S17" s="7"/>
      <c r="T17" s="6">
        <v>0.66</v>
      </c>
      <c r="U17" s="7" t="s">
        <v>260</v>
      </c>
      <c r="V17" s="7" t="s">
        <v>261</v>
      </c>
      <c r="W17" s="8" t="s">
        <v>102</v>
      </c>
      <c r="X17" s="6"/>
      <c r="Y17" s="7"/>
      <c r="Z17" s="7"/>
    </row>
    <row r="18" spans="1:26" ht="393" customHeight="1" x14ac:dyDescent="0.25">
      <c r="A18" s="36" t="s">
        <v>103</v>
      </c>
      <c r="B18" s="2" t="str">
        <f>'[1]Direc Ges Seg Proy'!A8</f>
        <v>R1</v>
      </c>
      <c r="C18" s="2" t="s">
        <v>104</v>
      </c>
      <c r="D18" s="3" t="str">
        <f>'[1]Direc Ges Seg Proy'!C8</f>
        <v>ESTRATÉGICO</v>
      </c>
      <c r="E18" s="2">
        <v>1</v>
      </c>
      <c r="F18" s="2">
        <v>3</v>
      </c>
      <c r="G18" s="10" t="s">
        <v>105</v>
      </c>
      <c r="H18" s="2" t="s">
        <v>106</v>
      </c>
      <c r="I18" s="5" t="s">
        <v>19</v>
      </c>
      <c r="J18" s="2">
        <v>1</v>
      </c>
      <c r="K18" s="2">
        <v>3</v>
      </c>
      <c r="L18" s="2">
        <v>12</v>
      </c>
      <c r="M18" s="10" t="s">
        <v>105</v>
      </c>
      <c r="N18" s="2" t="s">
        <v>33</v>
      </c>
      <c r="O18" s="2" t="s">
        <v>107</v>
      </c>
      <c r="P18" s="17">
        <v>0.33</v>
      </c>
      <c r="Q18" s="7" t="s">
        <v>108</v>
      </c>
      <c r="R18" s="7" t="s">
        <v>109</v>
      </c>
      <c r="S18" s="7" t="s">
        <v>110</v>
      </c>
      <c r="T18" s="6">
        <v>0.66</v>
      </c>
      <c r="U18" s="7" t="s">
        <v>111</v>
      </c>
      <c r="V18" s="7" t="s">
        <v>112</v>
      </c>
      <c r="W18" s="8" t="s">
        <v>113</v>
      </c>
      <c r="X18" s="6"/>
      <c r="Y18" s="7"/>
      <c r="Z18" s="11"/>
    </row>
    <row r="19" spans="1:26" ht="357" x14ac:dyDescent="0.25">
      <c r="A19" s="38"/>
      <c r="B19" s="2" t="s">
        <v>40</v>
      </c>
      <c r="C19" s="2" t="s">
        <v>114</v>
      </c>
      <c r="D19" s="3">
        <f>'[1]Direc Ges Seg Proy'!C9</f>
        <v>0</v>
      </c>
      <c r="E19" s="2">
        <v>4</v>
      </c>
      <c r="F19" s="2">
        <v>3</v>
      </c>
      <c r="G19" s="10" t="s">
        <v>31</v>
      </c>
      <c r="H19" s="2" t="s">
        <v>115</v>
      </c>
      <c r="I19" s="5" t="s">
        <v>19</v>
      </c>
      <c r="J19" s="2">
        <v>4</v>
      </c>
      <c r="K19" s="2">
        <v>3</v>
      </c>
      <c r="L19" s="2">
        <v>48</v>
      </c>
      <c r="M19" s="10" t="s">
        <v>31</v>
      </c>
      <c r="N19" s="2" t="s">
        <v>33</v>
      </c>
      <c r="O19" s="2" t="s">
        <v>116</v>
      </c>
      <c r="P19" s="17">
        <v>0.33</v>
      </c>
      <c r="Q19" s="7" t="s">
        <v>117</v>
      </c>
      <c r="R19" s="7" t="s">
        <v>118</v>
      </c>
      <c r="S19" s="7"/>
      <c r="T19" s="6">
        <v>0.66</v>
      </c>
      <c r="U19" s="7" t="s">
        <v>119</v>
      </c>
      <c r="V19" s="7" t="s">
        <v>120</v>
      </c>
      <c r="W19" s="8" t="s">
        <v>121</v>
      </c>
      <c r="X19" s="6"/>
      <c r="Y19" s="7"/>
      <c r="Z19" s="11"/>
    </row>
    <row r="20" spans="1:26" ht="178.5" customHeight="1" x14ac:dyDescent="0.25">
      <c r="A20" s="36" t="s">
        <v>122</v>
      </c>
      <c r="B20" s="2" t="str">
        <f>'[1]G Jur Contr'!A8</f>
        <v>R1</v>
      </c>
      <c r="C20" s="2" t="str">
        <f>'[1]G Jur Contr'!B8</f>
        <v>Posibilidad de manipulación indebida de procesos judiciales para favorecer un interés particular.</v>
      </c>
      <c r="D20" s="3" t="str">
        <f>'[1]G Jur Contr'!C8</f>
        <v>CORRUPCIÓN</v>
      </c>
      <c r="E20" s="2">
        <f>'[1]G Jur Contr'!D8</f>
        <v>2</v>
      </c>
      <c r="F20" s="2">
        <f>'[1]G Jur Contr'!E8</f>
        <v>3</v>
      </c>
      <c r="G20" s="10" t="str">
        <f>'[1]G Jur Contr'!F8</f>
        <v>ZONA RIESGO MODERADA</v>
      </c>
      <c r="H20" s="2" t="str">
        <f>'[1]G Jur Contr'!G8</f>
        <v>Cada vez que se conoce de un proceso judicial o extrajudicial en el que la ERU actúa como parte activa o pasiva, el abogado apoderado revisa el proceso, califica el contingente judicial y valora las posibilidades de éxito procesal elaborando una ficha técnica que contiene una evaluación jurídica preliminar. En los casos en que se requiera la intervención del Comité de Conciliación la ficha técnica contiene la respectiva recomendación para la toma de decisiones. En cada audiencia judicial y extrajudicial, se suscribe un acta por las partes consignando las decisiones adoptadas y el abogado apoderado actualiza las actuaciones en el Sistema de Información de Procesos Judiciales SIPROJ. En caso en que se identifiquen actuaciones indebidas, se pone en conocimiento de los organismos de control interno y externo.</v>
      </c>
      <c r="I20" s="5" t="str">
        <f>'[1]G Jur Contr'!H8</f>
        <v>PROBABILIDAD</v>
      </c>
      <c r="J20" s="2">
        <f>'[1]G Jur Contr'!I8</f>
        <v>1</v>
      </c>
      <c r="K20" s="2">
        <f>'[1]G Jur Contr'!J8</f>
        <v>3</v>
      </c>
      <c r="L20" s="2">
        <f>'[1]G Jur Contr'!K8</f>
        <v>12</v>
      </c>
      <c r="M20" s="10" t="str">
        <f>'[1]G Jur Contr'!L8</f>
        <v>ZONA RIESGO MODERADA</v>
      </c>
      <c r="N20" s="2" t="str">
        <f>'[1]G Jur Contr'!M8</f>
        <v>EVITAR EL RIESGO</v>
      </c>
      <c r="O20" s="2" t="str">
        <f>'[1]G Jur Contr'!N8</f>
        <v>Realizar seguimiento a los procesos judiciales y del desempeño de la Defensa Judicial a través del SIPROJ y del Comité de Defensa Judicial, así como a través de los informes que se reportan a la Oficina de Control Interno.</v>
      </c>
      <c r="P20" s="6">
        <v>0.33</v>
      </c>
      <c r="Q20" s="7" t="s">
        <v>123</v>
      </c>
      <c r="R20" s="7" t="s">
        <v>124</v>
      </c>
      <c r="S20" s="11"/>
      <c r="T20" s="6">
        <v>0.66</v>
      </c>
      <c r="U20" s="7" t="s">
        <v>125</v>
      </c>
      <c r="V20" s="7" t="s">
        <v>124</v>
      </c>
      <c r="W20" s="46" t="s">
        <v>126</v>
      </c>
      <c r="X20" s="6"/>
      <c r="Y20" s="7"/>
      <c r="Z20" s="11"/>
    </row>
    <row r="21" spans="1:26" ht="172.5" customHeight="1" x14ac:dyDescent="0.25">
      <c r="A21" s="37"/>
      <c r="B21" s="2" t="str">
        <f>'[1]G Jur Contr'!A9</f>
        <v>R2</v>
      </c>
      <c r="C21" s="2" t="str">
        <f>'[1]G Jur Contr'!B9</f>
        <v>Estudios previos, Términos de Referencia o Pliego de Condiciones manipulados o hechos a la medida de un contratista en particular.</v>
      </c>
      <c r="D21" s="3" t="str">
        <f>'[1]G Jur Contr'!C9</f>
        <v>CORRUPCIÓN</v>
      </c>
      <c r="E21" s="2">
        <f>'[1]G Jur Contr'!D9</f>
        <v>2</v>
      </c>
      <c r="F21" s="2">
        <f>'[1]G Jur Contr'!E9</f>
        <v>5</v>
      </c>
      <c r="G21" s="10" t="str">
        <f>'[1]G Jur Contr'!F9</f>
        <v>ZONA RIESGO EXTREMA</v>
      </c>
      <c r="H21" s="2" t="str">
        <f>'[1]G Jur Contr'!G9</f>
        <v>Anualmente se consolida y aprueba el Plan Anual de Adquisiciones por parte del Comité de Contratación. Cada vez que se requiera adelantar un trámite contractual, se verifica que la necesidad se encuentra incluida en el Plan Anual de Adquisiciones. Para el caso de contratos adelantados por medio del rubro de inversión, la Subgerencia de Planeación y Administración de proyectos hace la respectiva verificación y para el caso del contratos adelantados por medio del rubro de funcionamiento la Subgerencia de Gestión Corporativa. Para procesos de contratación específicos estipulados en el Manual de Contratación, estos son objeto de aprobación por parte del Comité de Contratación. Todas las decisiones quedan documentadas en actas. Cuando se detecte la falta de cumplimiento de requisitos en la documentación para adelantar la contratación, se informa al área solicitante y se devuelve el trámite correspondiente para realizar los ajustes necesarios.</v>
      </c>
      <c r="I21" s="5" t="str">
        <f>'[1]G Jur Contr'!H9</f>
        <v>PROBABILIDAD</v>
      </c>
      <c r="J21" s="2">
        <f>'[1]G Jur Contr'!I9</f>
        <v>2</v>
      </c>
      <c r="K21" s="2">
        <f>'[1]G Jur Contr'!J9</f>
        <v>5</v>
      </c>
      <c r="L21" s="2">
        <f>'[1]G Jur Contr'!K9</f>
        <v>40</v>
      </c>
      <c r="M21" s="10" t="str">
        <f>'[1]G Jur Contr'!L9</f>
        <v>ZONA RIESGO EXTREMA</v>
      </c>
      <c r="N21" s="2" t="str">
        <f>'[1]G Jur Contr'!M9</f>
        <v>EVITAR EL RIESGO</v>
      </c>
      <c r="O21" s="2" t="str">
        <f>'[1]G Jur Contr'!N9</f>
        <v>Realizar seguimiento a trámites contractuales a través del Comité de Contratación y publicar los procesos a través del la plataforma SECOP.</v>
      </c>
      <c r="P21" s="6">
        <v>0.33</v>
      </c>
      <c r="Q21" s="7" t="s">
        <v>127</v>
      </c>
      <c r="R21" s="7" t="s">
        <v>128</v>
      </c>
      <c r="S21" s="7"/>
      <c r="T21" s="6">
        <v>0.66</v>
      </c>
      <c r="U21" s="7" t="s">
        <v>129</v>
      </c>
      <c r="V21" s="7" t="s">
        <v>130</v>
      </c>
      <c r="W21" s="48"/>
      <c r="X21" s="6"/>
      <c r="Y21" s="7"/>
      <c r="Z21" s="11"/>
    </row>
    <row r="22" spans="1:26" ht="172.5" customHeight="1" x14ac:dyDescent="0.25">
      <c r="A22" s="38"/>
      <c r="B22" s="2" t="str">
        <f>'[1]G Jur Contr'!A10</f>
        <v>R3</v>
      </c>
      <c r="C22" s="2" t="str">
        <f>'[1]G Jur Contr'!B10</f>
        <v>Posibilidad de retrasos y/o vencimiento en los trámites contractuales y legales.</v>
      </c>
      <c r="D22" s="3" t="str">
        <f>'[1]G Jur Contr'!C10</f>
        <v>OPERATIVO</v>
      </c>
      <c r="E22" s="2">
        <f>'[1]G Jur Contr'!D10</f>
        <v>2</v>
      </c>
      <c r="F22" s="2">
        <f>'[1]G Jur Contr'!E10</f>
        <v>4</v>
      </c>
      <c r="G22" s="10" t="str">
        <f>'[1]G Jur Contr'!F10</f>
        <v>ZONA RIESGO ALTA</v>
      </c>
      <c r="H22" s="2" t="str">
        <f>'[1]G Jur Contr'!G10</f>
        <v>Cada vez que se radica una solicitud por parte de las áreas, el profesional asignado de la Dirección de Gestión Contractual realiza seguimiento para asegurar el trámite oportuno de las mismas, lo cual queda documentado en la base de datos de seguimiento a trámites contractual en una matriz Excel. Si se detecta un inminente vencimiento se prioriza y ejecuta el trámite de manera inmediata lo cual finaliza con el visto bueno de los intervinientes.. Semanalmente la dependiente judicial realiza el seguimiento a los procesos judiciales a través de visitas y monitoreo sobre la plataforma digital de la rama judicial, lo cual se documenta en una matriz Excel y a través del registro del estado de cada proceso en el SIPROJWEB. Si hay un movimiento del proceso se digitaliza la pieza procesal y se remite a los responsables a través de correo electrónico. Si se detecta un inminente vencimiento, se prioriza y radica el trámite judicial ante la autoridad competente.</v>
      </c>
      <c r="I22" s="5" t="str">
        <f>'[1]G Jur Contr'!H10</f>
        <v>PROBABILIDAD</v>
      </c>
      <c r="J22" s="2">
        <f>'[1]G Jur Contr'!I10</f>
        <v>2</v>
      </c>
      <c r="K22" s="2">
        <f>'[1]G Jur Contr'!J10</f>
        <v>4</v>
      </c>
      <c r="L22" s="2">
        <f>'[1]G Jur Contr'!K10</f>
        <v>32</v>
      </c>
      <c r="M22" s="10" t="str">
        <f>'[1]G Jur Contr'!L10</f>
        <v>ZONA RIESGO ALTA</v>
      </c>
      <c r="N22" s="2" t="str">
        <f>'[1]G Jur Contr'!M10</f>
        <v>EVITAR EL RIESGO</v>
      </c>
      <c r="O22" s="2" t="str">
        <f>'[1]G Jur Contr'!N10</f>
        <v>Mantener actualizada la matriz de seguimiento contractual y legal.</v>
      </c>
      <c r="P22" s="16">
        <v>0.2475</v>
      </c>
      <c r="Q22" s="7" t="s">
        <v>131</v>
      </c>
      <c r="R22" s="7" t="s">
        <v>132</v>
      </c>
      <c r="S22" s="11" t="s">
        <v>133</v>
      </c>
      <c r="T22" s="16">
        <f>24.75%+33%</f>
        <v>0.57750000000000001</v>
      </c>
      <c r="U22" s="7" t="s">
        <v>134</v>
      </c>
      <c r="V22" s="7" t="s">
        <v>135</v>
      </c>
      <c r="W22" s="47"/>
      <c r="X22" s="6"/>
      <c r="Y22" s="7"/>
      <c r="Z22" s="11"/>
    </row>
    <row r="23" spans="1:26" ht="167.25" customHeight="1" x14ac:dyDescent="0.25">
      <c r="A23" s="36" t="s">
        <v>136</v>
      </c>
      <c r="B23" s="2" t="str">
        <f>'[1]G Financ'!A8</f>
        <v>R1</v>
      </c>
      <c r="C23" s="2" t="str">
        <f>'[1]G Financ'!B8</f>
        <v>Posibilidad de alteración de la información financiera.</v>
      </c>
      <c r="D23" s="3" t="str">
        <f>'[1]G Financ'!C8</f>
        <v>CORRUPCIÓN</v>
      </c>
      <c r="E23" s="2">
        <f>'[1]G Financ'!D8</f>
        <v>1</v>
      </c>
      <c r="F23" s="2">
        <f>'[1]G Financ'!E8</f>
        <v>4</v>
      </c>
      <c r="G23" s="10" t="str">
        <f>'[1]G Financ'!F8</f>
        <v>ZONA RIESGO ALTA</v>
      </c>
      <c r="H23" s="2" t="str">
        <f>'[1]G Financ'!G8</f>
        <v xml:space="preserve">Los documentos como solicitudes de certificados de disponibilidad presupuestal se realizan por el profesional del área responsable en el formato establecido en MIPG, el cual debe contener el objeto de la solicitud de los recursos y debe contar con los vistos buenos del profesional responsable para posteriormente pasar a firma de la ordenación del gasto. . Se cuenta con el Sistema Adminsitrativo y Financiero JSP7 - Gobierno, en donde se han registrado previamente los perfiles de utilización de cada uno de los módulos de tesorería, presupuesto y contabilidad, estos acceso deben tener usuario y clave de acceso de los responsables para registrar la información en el sistema.. </v>
      </c>
      <c r="I23" s="5" t="str">
        <f>'[1]G Financ'!H8</f>
        <v>IMPACTO</v>
      </c>
      <c r="J23" s="2">
        <f>'[1]G Financ'!I8</f>
        <v>1</v>
      </c>
      <c r="K23" s="2">
        <f>'[1]G Financ'!J8</f>
        <v>2</v>
      </c>
      <c r="L23" s="2">
        <f>'[1]G Financ'!K8</f>
        <v>8</v>
      </c>
      <c r="M23" s="10" t="str">
        <f>'[1]G Financ'!L8</f>
        <v>ZONA RIESGO BAJA</v>
      </c>
      <c r="N23" s="2" t="str">
        <f>'[1]G Financ'!M8</f>
        <v>EVITAR EL RIESGO</v>
      </c>
      <c r="O23" s="2" t="str">
        <f>'[1]G Financ'!N8</f>
        <v>Realizar capacitaciones a los profesionales y técnicos del proceso financiero en materia de control interno disciplinario.</v>
      </c>
      <c r="P23" s="6">
        <v>0.33</v>
      </c>
      <c r="Q23" s="7" t="s">
        <v>137</v>
      </c>
      <c r="R23" s="7" t="s">
        <v>138</v>
      </c>
      <c r="S23" s="7"/>
      <c r="T23" s="6">
        <v>0.66</v>
      </c>
      <c r="U23" s="7" t="s">
        <v>139</v>
      </c>
      <c r="V23" s="7" t="s">
        <v>140</v>
      </c>
      <c r="W23" s="43" t="s">
        <v>141</v>
      </c>
      <c r="X23" s="6"/>
      <c r="Y23" s="7"/>
      <c r="Z23" s="11"/>
    </row>
    <row r="24" spans="1:26" ht="165.75" customHeight="1" x14ac:dyDescent="0.25">
      <c r="A24" s="37"/>
      <c r="B24" s="2" t="str">
        <f>'[1]G Financ'!A9</f>
        <v>R2</v>
      </c>
      <c r="C24" s="2" t="str">
        <f>'[1]G Financ'!B9</f>
        <v xml:space="preserve">Inoportunidad en la articulación e interacción con los demas procesos en la realización de los pagos. </v>
      </c>
      <c r="D24" s="3" t="str">
        <f>'[1]G Financ'!C9</f>
        <v>OPERATIVO</v>
      </c>
      <c r="E24" s="2">
        <f>'[1]G Financ'!D9</f>
        <v>3</v>
      </c>
      <c r="F24" s="2">
        <f>'[1]G Financ'!E9</f>
        <v>2</v>
      </c>
      <c r="G24" s="10" t="str">
        <f>'[1]G Financ'!F9</f>
        <v>ZONA RIESGO MODERADA</v>
      </c>
      <c r="H24" s="2" t="str">
        <f>'[1]G Financ'!G9</f>
        <v>Se cuenta con el Sistema Adminsitrativo y Financiero JSP7 - Gobierno, en donde se han registrado previamente los perfiles de utilización de cada uno de los módulos de tesorería, presupuesto y contabilidad, estos acceso deben tener usuario y clave de acceso de los responsables para registrar la información en el sistema.. . Para realizar un trámite de pago se debe contar además de los documentos soporte para el pago el certificado de cumplimiento firmado por el supervisor del contrato, este documento debe tener vistos buenos de los responsables de apoyo a la supervisión o en dado caso del supervisor del contrato quien certifica que se cumple con las obligaciones del contrato para porder realizar el pago.</v>
      </c>
      <c r="I24" s="5" t="str">
        <f>'[1]G Financ'!H9</f>
        <v>PROBABILIDAD</v>
      </c>
      <c r="J24" s="2">
        <f>'[1]G Financ'!I9</f>
        <v>2</v>
      </c>
      <c r="K24" s="2">
        <f>'[1]G Financ'!J9</f>
        <v>2</v>
      </c>
      <c r="L24" s="2">
        <f>'[1]G Financ'!K9</f>
        <v>16</v>
      </c>
      <c r="M24" s="10" t="str">
        <f>'[1]G Financ'!L9</f>
        <v>ZONA RIESGO BAJA</v>
      </c>
      <c r="N24" s="2" t="str">
        <f>'[1]G Financ'!M9</f>
        <v>REDUCIR EL RIESGO</v>
      </c>
      <c r="O24" s="2" t="str">
        <f>'[1]G Financ'!N9</f>
        <v xml:space="preserve">Se realiza una planeación del proceso financiero frente a los recursos a ejecutar en cada vigencia </v>
      </c>
      <c r="P24" s="6">
        <v>0.33</v>
      </c>
      <c r="Q24" s="7" t="s">
        <v>142</v>
      </c>
      <c r="R24" s="7" t="s">
        <v>143</v>
      </c>
      <c r="S24" s="7"/>
      <c r="T24" s="6">
        <v>0.66</v>
      </c>
      <c r="U24" s="7" t="s">
        <v>142</v>
      </c>
      <c r="V24" s="7" t="s">
        <v>144</v>
      </c>
      <c r="W24" s="44"/>
      <c r="X24" s="6"/>
      <c r="Y24" s="7"/>
      <c r="Z24" s="7"/>
    </row>
    <row r="25" spans="1:26" ht="153" x14ac:dyDescent="0.25">
      <c r="A25" s="36" t="s">
        <v>145</v>
      </c>
      <c r="B25" s="2" t="str">
        <f>'[1]G TH'!A8</f>
        <v>R1</v>
      </c>
      <c r="C25" s="2" t="str">
        <f>'[1]G TH'!B8</f>
        <v xml:space="preserve">
La combinación de factores como falta de sistematización, errores de digitación y errores de cálculo pueden ocasionar errores en los valores a pagar en la nómina que no correspondan a lo establecido.</v>
      </c>
      <c r="D25" s="3" t="str">
        <f>'[1]G TH'!C8</f>
        <v>OPERATIVO</v>
      </c>
      <c r="E25" s="2">
        <f>'[1]G TH'!D8</f>
        <v>4</v>
      </c>
      <c r="F25" s="2">
        <f>'[1]G TH'!E8</f>
        <v>1</v>
      </c>
      <c r="G25" s="10" t="str">
        <f>'[1]G TH'!F8</f>
        <v>ZONA RIESGO MODERADA</v>
      </c>
      <c r="H25" s="18" t="s">
        <v>146</v>
      </c>
      <c r="I25" s="5" t="str">
        <f>'[1]G TH'!H8</f>
        <v>IMPACTO</v>
      </c>
      <c r="J25" s="2">
        <f>'[1]G TH'!I8</f>
        <v>4</v>
      </c>
      <c r="K25" s="2">
        <f>'[1]G TH'!J8</f>
        <v>1</v>
      </c>
      <c r="L25" s="2">
        <f>'[1]G TH'!K8</f>
        <v>16</v>
      </c>
      <c r="M25" s="10" t="str">
        <f>'[1]G TH'!L8</f>
        <v>ZONA RIESGO MODERADA</v>
      </c>
      <c r="N25" s="2" t="str">
        <f>'[1]G TH'!M8</f>
        <v>EVITAR EL RIESGO</v>
      </c>
      <c r="O25" s="2" t="str">
        <f>'[1]G TH'!N8</f>
        <v>Cada vez que se elabora la nómina,  antes de entregarla  a contabilidad, el profesional de talento humano revisa los valores a pagar para verificar que se esten pagando conforme a los criterios establecidos.</v>
      </c>
      <c r="P25" s="6">
        <v>0.33</v>
      </c>
      <c r="Q25" s="7" t="s">
        <v>147</v>
      </c>
      <c r="R25" s="7" t="s">
        <v>148</v>
      </c>
      <c r="S25" s="7"/>
      <c r="T25" s="6">
        <v>0.66</v>
      </c>
      <c r="U25" s="7" t="s">
        <v>149</v>
      </c>
      <c r="V25" s="7" t="s">
        <v>150</v>
      </c>
      <c r="W25" s="43" t="s">
        <v>141</v>
      </c>
      <c r="X25" s="6"/>
      <c r="Y25" s="7"/>
      <c r="Z25" s="7"/>
    </row>
    <row r="26" spans="1:26" ht="178.5" x14ac:dyDescent="0.25">
      <c r="A26" s="37"/>
      <c r="B26" s="2" t="str">
        <f>'[1]G TH'!A9</f>
        <v>R2</v>
      </c>
      <c r="C26" s="2" t="str">
        <f>'[1]G TH'!B9</f>
        <v>Por cambio de directrices y priorización de otras activiadades se puede ocacionar una baja participación o cancelación de las actividades de bienestar lo cual puede afectar el clima laboral.</v>
      </c>
      <c r="D26" s="3" t="str">
        <f>'[1]G TH'!C9</f>
        <v>OPERATIVO</v>
      </c>
      <c r="E26" s="2">
        <f>'[1]G TH'!D9</f>
        <v>4</v>
      </c>
      <c r="F26" s="2">
        <f>'[1]G TH'!E9</f>
        <v>1</v>
      </c>
      <c r="G26" s="10" t="str">
        <f>'[1]G TH'!F9</f>
        <v>ZONA RIESGO MODERADA</v>
      </c>
      <c r="H26" s="18" t="s">
        <v>151</v>
      </c>
      <c r="I26" s="5" t="str">
        <f>'[1]G TH'!H9</f>
        <v>PROBABILIDAD</v>
      </c>
      <c r="J26" s="2">
        <f>'[1]G TH'!I9</f>
        <v>3</v>
      </c>
      <c r="K26" s="2">
        <f>'[1]G TH'!J9</f>
        <v>1</v>
      </c>
      <c r="L26" s="2">
        <f>'[1]G TH'!K9</f>
        <v>12</v>
      </c>
      <c r="M26" s="10" t="str">
        <f>'[1]G TH'!L9</f>
        <v>ZONA RIESGO BAJA</v>
      </c>
      <c r="N26" s="2" t="str">
        <f>'[1]G TH'!M9</f>
        <v>EVITAR EL RIESGO</v>
      </c>
      <c r="O26" s="2" t="str">
        <f>'[1]G TH'!N9</f>
        <v xml:space="preserve">Realizar una escuesta de necesidades de bienestar con el fin de conocer los temas de mayor interés e incluirlos en el Plan Institucional de capacitación de la siguiente vigencia.
Seguimiento trimestral al cumplimiento de las actividades establecidas en el Plan Estratégico del Talento Humano del Plan de Seguridad y Salud en el Trabajo. </v>
      </c>
      <c r="P26" s="6">
        <v>0.33</v>
      </c>
      <c r="Q26" s="7" t="s">
        <v>152</v>
      </c>
      <c r="R26" s="7" t="s">
        <v>153</v>
      </c>
      <c r="S26" s="7"/>
      <c r="T26" s="6">
        <v>0.66</v>
      </c>
      <c r="U26" s="7" t="s">
        <v>154</v>
      </c>
      <c r="V26" s="7" t="s">
        <v>155</v>
      </c>
      <c r="W26" s="45"/>
      <c r="X26" s="6"/>
      <c r="Y26" s="7"/>
      <c r="Z26" s="7"/>
    </row>
    <row r="27" spans="1:26" ht="216.75" x14ac:dyDescent="0.25">
      <c r="A27" s="38"/>
      <c r="B27" s="2" t="str">
        <f>'[1]G TH'!A10</f>
        <v>R3</v>
      </c>
      <c r="C27" s="2" t="str">
        <f>'[1]G TH'!B10</f>
        <v>Por factores como falta de conocimiento por parte de evaluados y evaluadores sobre la normatividad y procedimiento que los regulan  y falta de apropiación de su importancia, se puede generar un incumplimiento en los plazos establecidos para la suscripción y seguimiento de los acuerdos de gestión.</v>
      </c>
      <c r="D27" s="3" t="str">
        <f>'[1]G TH'!C10</f>
        <v>OPERATIVO</v>
      </c>
      <c r="E27" s="2">
        <f>'[1]G TH'!D10</f>
        <v>3</v>
      </c>
      <c r="F27" s="2">
        <f>'[1]G TH'!E10</f>
        <v>1</v>
      </c>
      <c r="G27" s="10" t="str">
        <f>'[1]G TH'!F10</f>
        <v>ZONA RIESGO BAJA</v>
      </c>
      <c r="H27" s="18" t="s">
        <v>156</v>
      </c>
      <c r="I27" s="5" t="str">
        <f>'[1]G TH'!H10</f>
        <v>IMPACTO</v>
      </c>
      <c r="J27" s="2">
        <f>'[1]G TH'!I10</f>
        <v>3</v>
      </c>
      <c r="K27" s="2">
        <f>'[1]G TH'!J10</f>
        <v>1</v>
      </c>
      <c r="L27" s="2">
        <f>'[1]G TH'!K10</f>
        <v>12</v>
      </c>
      <c r="M27" s="10" t="str">
        <f>'[1]G TH'!L10</f>
        <v>ZONA RIESGO BAJA</v>
      </c>
      <c r="N27" s="2" t="str">
        <f>'[1]G TH'!M10</f>
        <v>EVITAR EL RIESGO</v>
      </c>
      <c r="O27" s="2" t="str">
        <f>'[1]G TH'!N10</f>
        <v>Capacitar a los evaluadores y evaluados, enviar correos recordando los plazos establecidos, informar cuando se han vencido los plazos y talento humano no ha recibido los acuerdos suscritos.</v>
      </c>
      <c r="P27" s="6">
        <v>0.33</v>
      </c>
      <c r="Q27" s="7" t="s">
        <v>157</v>
      </c>
      <c r="R27" s="7" t="s">
        <v>158</v>
      </c>
      <c r="S27" s="7"/>
      <c r="T27" s="6">
        <v>0.66</v>
      </c>
      <c r="U27" s="7" t="s">
        <v>159</v>
      </c>
      <c r="V27" s="7" t="s">
        <v>160</v>
      </c>
      <c r="W27" s="44"/>
      <c r="X27" s="6"/>
      <c r="Y27" s="7"/>
      <c r="Z27" s="11"/>
    </row>
    <row r="28" spans="1:26" ht="153" customHeight="1" x14ac:dyDescent="0.25">
      <c r="A28" s="9" t="s">
        <v>161</v>
      </c>
      <c r="B28" s="19" t="str">
        <f>'[1]G Ambiental'!A8</f>
        <v>R1</v>
      </c>
      <c r="C28" s="19" t="str">
        <f>'[1]G Ambiental'!B8</f>
        <v>Posibilidad de no gestionar los aspectos ambientales generados dentro o fuera de la Empresa.</v>
      </c>
      <c r="D28" s="3" t="str">
        <f>'[1]G Ambiental'!C8</f>
        <v>CUMPLIMIENTO</v>
      </c>
      <c r="E28" s="19">
        <f>'[1]G Ambiental'!D8</f>
        <v>1</v>
      </c>
      <c r="F28" s="19">
        <f>'[1]G Ambiental'!E8</f>
        <v>3</v>
      </c>
      <c r="G28" s="20" t="str">
        <f>'[1]G Ambiental'!F8</f>
        <v>ZONA RIESGO MODERADA</v>
      </c>
      <c r="H28" s="2" t="str">
        <f>'[1]G Ambiental'!G8</f>
        <v xml:space="preserve">
Cada cuatrienio, la Empresa concerta con la Secretaría Distrital de Ambiente el Plan Institucional de Gestión Ambiental el cual incorpora un Plan de Acción con las actividades definidas para cada uno de los programas del PIGA. De manera anual el profesional asignado de Gestión Ambiental realiza la formulación del plan de acción para la aprobación por parte de la SDA y de forma semestral se verifica el cumplimiento a las actividades planteadas y en caso de detectar desviaciones, lo reporta al Gestor Ambiental, quien pone a consideración dicha situación del Comité Institucional de Gestión y Desempeño. Los registros de esta actividad quedan en el correo electrónico institucional y en caso de elevarse al Comité, en el acta correspondiente. . . </v>
      </c>
      <c r="I28" s="5" t="str">
        <f>'[1]G Ambiental'!H8</f>
        <v>PROBABILIDAD</v>
      </c>
      <c r="J28" s="2">
        <f>'[1]G Ambiental'!I8</f>
        <v>1</v>
      </c>
      <c r="K28" s="2">
        <f>'[1]G Ambiental'!J8</f>
        <v>3</v>
      </c>
      <c r="L28" s="2">
        <f>'[1]G Ambiental'!K8</f>
        <v>12</v>
      </c>
      <c r="M28" s="20" t="str">
        <f>'[1]G Ambiental'!L8</f>
        <v>ZONA RIESGO MODERADA</v>
      </c>
      <c r="N28" s="2" t="str">
        <f>'[1]G Ambiental'!M8</f>
        <v>REDUCIR EL RIESGO</v>
      </c>
      <c r="O28" s="2" t="str">
        <f>'[1]G Ambiental'!N8</f>
        <v xml:space="preserve"> Generar un proceso de alertas con base en el avance del plan de acción con el fin de identificar las actividades que no tienen un nivel de avance óptimo y puedan afectar el cumplimiento de los objetivos ambientales de la entidad.</v>
      </c>
      <c r="P28" s="6">
        <v>0.33</v>
      </c>
      <c r="Q28" s="7" t="s">
        <v>162</v>
      </c>
      <c r="R28" s="7" t="s">
        <v>163</v>
      </c>
      <c r="S28" s="11"/>
      <c r="T28" s="6">
        <v>0.66</v>
      </c>
      <c r="U28" s="7" t="s">
        <v>164</v>
      </c>
      <c r="V28" s="7" t="s">
        <v>165</v>
      </c>
      <c r="W28" s="12" t="s">
        <v>166</v>
      </c>
      <c r="X28" s="6"/>
      <c r="Y28" s="7"/>
      <c r="Z28" s="11"/>
    </row>
    <row r="29" spans="1:26" ht="263.25" customHeight="1" x14ac:dyDescent="0.25">
      <c r="A29" s="36" t="s">
        <v>167</v>
      </c>
      <c r="B29" s="2" t="str">
        <f>'[1]G Serv Log'!A8</f>
        <v>R1</v>
      </c>
      <c r="C29" s="2" t="str">
        <f>'[1]G Serv Log'!B8</f>
        <v>Sustracción o pérdida de bienes de la entidad.</v>
      </c>
      <c r="D29" s="21" t="str">
        <f>'[1]G Serv Log'!C8</f>
        <v>OPERATIVO</v>
      </c>
      <c r="E29" s="2">
        <f>'[1]G Serv Log'!D8</f>
        <v>2</v>
      </c>
      <c r="F29" s="2">
        <f>'[1]G Serv Log'!E8</f>
        <v>2</v>
      </c>
      <c r="G29" s="10" t="str">
        <f>'[1]G Serv Log'!F8</f>
        <v>ZONA RIESGO BAJA</v>
      </c>
      <c r="H29" s="2" t="str">
        <f>'[1]G Serv Log'!G8</f>
        <v xml:space="preserve">El profesional responsable del proceso de Gestión de Servicios Logísticos realiza una actualización del inventario de bienes muebles e inmuebles de la Empresa con una periodicidad anual, a través del levantamiento de información de los bienes que se encuentran asignados a los colaboradores de la Empresa, y todos los demás que hayan sido adquiridos por la Empresa, los cuales son registrados en el módulo de activos fijos del Sistema Administrativo y Financiero, que permite expedir reportes de los inventarios actualizados. En caso de presentarse novedades se informa mediante comunicación oficial al jefe inmediato para que se tomen las acciones correspondientes, y en casos excepcionales a las instancias de control correspondientes y aseguradoras. . Cada vez que se requiere sacar un elemento de la Empresa se realiza una solicitud de autorización al correo electrónico del responsable del proceso Gestión de Servicios Logísticos y así tener el control de los bienes que salen de la Empresa, sin esa autorización igualmente emitida por correo electrónico no es posible sacar bienes de la Empresa, bajo la responsabilidad del solicitante y de la Subgerencia de Gestión Corporativa. De igual manera, cada vez que se requiere el acceso de un tercero a la Empresa, se realiza un proceso de registro y de confirmación con el colaborador que será responsable de dicho ingreso, en la recepción del edificio. Sin dicha autorización no es posible el ingreso del tercero a las instalaciones de la Empresa.. </v>
      </c>
      <c r="I29" s="5" t="str">
        <f>'[1]G Serv Log'!H8</f>
        <v>PROBABILIDAD</v>
      </c>
      <c r="J29" s="2">
        <f>'[1]G Serv Log'!I8</f>
        <v>1</v>
      </c>
      <c r="K29" s="2">
        <f>'[1]G Serv Log'!J8</f>
        <v>2</v>
      </c>
      <c r="L29" s="2">
        <f>'[1]G Serv Log'!K8</f>
        <v>8</v>
      </c>
      <c r="M29" s="10" t="str">
        <f>'[1]G Serv Log'!L8</f>
        <v>ZONA RIESGO BAJA</v>
      </c>
      <c r="N29" s="2" t="str">
        <f>'[1]G Serv Log'!M8</f>
        <v>ASUMIR EL RIESGO</v>
      </c>
      <c r="O29" s="2" t="str">
        <f>'[1]G Serv Log'!N8</f>
        <v xml:space="preserve">Realizar un muestreo dos veces al año de los bienes a cargo de la Empresa con el fin de verificar que se encuentren registrados en el Sistema Administrativo y Financiero de la Empresa. </v>
      </c>
      <c r="P29" s="6">
        <v>0.33</v>
      </c>
      <c r="Q29" s="7" t="s">
        <v>168</v>
      </c>
      <c r="R29" s="7" t="s">
        <v>169</v>
      </c>
      <c r="S29" s="7"/>
      <c r="T29" s="6">
        <v>0.66</v>
      </c>
      <c r="U29" s="7" t="s">
        <v>262</v>
      </c>
      <c r="V29" s="7" t="s">
        <v>264</v>
      </c>
      <c r="W29" s="12" t="s">
        <v>170</v>
      </c>
      <c r="X29" s="6"/>
      <c r="Y29" s="7"/>
      <c r="Z29" s="7"/>
    </row>
    <row r="30" spans="1:26" ht="267.75" customHeight="1" x14ac:dyDescent="0.25">
      <c r="A30" s="37"/>
      <c r="B30" s="2" t="str">
        <f>'[1]G Serv Log'!A9</f>
        <v>R2</v>
      </c>
      <c r="C30" s="2" t="str">
        <f>'[1]G Serv Log'!B9</f>
        <v>Posibilidad de no contar con los bienes, suministros y servicios para atender las necesidades de los procesos.</v>
      </c>
      <c r="D30" s="2" t="str">
        <f>'[1]G Serv Log'!C9</f>
        <v>OPERATIVO</v>
      </c>
      <c r="E30" s="2">
        <f>'[1]G Serv Log'!D9</f>
        <v>2</v>
      </c>
      <c r="F30" s="2">
        <f>'[1]G Serv Log'!E9</f>
        <v>3</v>
      </c>
      <c r="G30" s="10" t="str">
        <f>'[1]G Serv Log'!F9</f>
        <v>ZONA RIESGO MODERADA</v>
      </c>
      <c r="H30" s="2" t="str">
        <f>'[1]G Serv Log'!G9</f>
        <v>Cada vez que se requiere sacar un elemento de la Empresa se realiza una solicitud de autorización al correo electrónico del responsable del proceso Gestión de Servicios Logísticos y así tener el control de los bienes que salen de la Empresa, sin esa autorización igualmente emitida por correo electrónico no es posible sacar bienes de la Empresa, bajo la responsabilidad del solicitante y de la Subgerencia de Gestión Corporativa. De igual manera, cada vez que se requiere el acceso de un tercero a la Empresa, se realiza un proceso de registro y de confirmación con el colaborador que será responsable de dicho ingreso, en la recepción del edificio. Sin dicha autorización no es posible el ingreso del tercero a las instalaciones de la Empresa.. . Las necesidades para contratar los bienes, suministros o servicios se identifican de manera participativa con la alta dirección y todos los responsables de los procesos, y es aprobada en Comité Institucional de Gestión y Desempeño al inicio de cada vigencia. Cada dos meses el profesional responsable del proceso de Gestión de Servicios Logísticos realiza un seguimiento al Plan Anual de Adquisidores con el fin de verificar que se hayan realizado los procesos de contratación programados en dicho plan, esta verificación queda registrada en un archivo en Excel que contiene las observaciones respectivas en cada necesidad planteada en materia de servicios logísticos, si alguna necesidad no ha sido atendida se procede a informar al jefe inmediato para analizar la situación y tomar las acciones respectivas.</v>
      </c>
      <c r="I30" s="5" t="str">
        <f>'[1]G Serv Log'!H9</f>
        <v>PROBABILIDAD</v>
      </c>
      <c r="J30" s="2">
        <f>'[1]G Serv Log'!I9</f>
        <v>1</v>
      </c>
      <c r="K30" s="2">
        <f>'[1]G Serv Log'!J9</f>
        <v>3</v>
      </c>
      <c r="L30" s="2">
        <f>'[1]G Serv Log'!K9</f>
        <v>12</v>
      </c>
      <c r="M30" s="10" t="str">
        <f>'[1]G Serv Log'!L9</f>
        <v>ZONA RIESGO MODERADA</v>
      </c>
      <c r="N30" s="2" t="str">
        <f>'[1]G Serv Log'!M9</f>
        <v>REDUCIR EL RIESGO</v>
      </c>
      <c r="O30" s="2" t="str">
        <f>'[1]G Serv Log'!N9</f>
        <v>Realizar una revisión trimestral del los objetivos y obligaciones contractuales de los procesos que se encuentren en el Plan de Adquisiciones de la Empresa, con el fin de garantizar su adecuada ejecución.</v>
      </c>
      <c r="P30" s="6">
        <v>0.33</v>
      </c>
      <c r="Q30" s="7" t="s">
        <v>171</v>
      </c>
      <c r="R30" s="7" t="s">
        <v>172</v>
      </c>
      <c r="S30" s="7"/>
      <c r="T30" s="6">
        <v>0.66</v>
      </c>
      <c r="U30" s="7" t="s">
        <v>263</v>
      </c>
      <c r="V30" s="7" t="s">
        <v>173</v>
      </c>
      <c r="W30" s="12" t="s">
        <v>174</v>
      </c>
      <c r="X30" s="6"/>
      <c r="Y30" s="7"/>
      <c r="Z30" s="7"/>
    </row>
    <row r="31" spans="1:26" ht="286.5" customHeight="1" x14ac:dyDescent="0.25">
      <c r="A31" s="36" t="s">
        <v>175</v>
      </c>
      <c r="B31" s="2" t="str">
        <f>'[1]G Docum'!A8</f>
        <v>R1</v>
      </c>
      <c r="C31" s="2" t="str">
        <f>'[1]G Docum'!B8</f>
        <v>Posibilidad de utilización indebida de información.</v>
      </c>
      <c r="D31" s="21" t="str">
        <f>'[1]G Docum'!C8</f>
        <v>CORRUPCIÓN</v>
      </c>
      <c r="E31" s="2">
        <f>'[1]G Docum'!D8</f>
        <v>1</v>
      </c>
      <c r="F31" s="2">
        <f>'[1]G Docum'!E8</f>
        <v>4</v>
      </c>
      <c r="G31" s="10" t="str">
        <f>'[1]G Docum'!F8</f>
        <v>ZONA RIESGO ALTA</v>
      </c>
      <c r="H31" s="2" t="str">
        <f>'[1]G Docum'!G8</f>
        <v xml:space="preserve">El proceso de Gestión Documental cuenta con los lineamientos para buenas prácticas de manipulación, almacenamiento y mantenimiento de los documentos, sobre las cuales se realizan capacitaciones de manera periódica a todos los colaboradores de la Empresa. De igual manera, se cuenta con las Tablas de control de acceso para documentos que permiten identificar el grado de confidencialidad y tipo de acceso a los mismos. Cada vez que se realiza un préstamo de un expediente los profesionales de Gestión Documental llevan el registro de préstamo de documentos correspondiente para controlar la cantidad de documentos que se tienen en el Archivo de Gestión. De manera semanal los profesionales de Gestión Documental realizan una verificación de los documentos que están en calidad de préstamo y en caso de detectar que existan expedientes que estén próximos a vencerse, se solicita la devolución del mismo o si es preciso se solicite la ampliación del plazo, lo cual queda registrado mediante correo electrónico. Cuando en una devolución se detectan alteraciones a los documentos, no se procede a la recepción, y se registra la novedad en la casilla de novedades y el Subgerente de Gestión Corporativa informa al jefe inmediato del solicitante para que realicen las acciones correspondientes mediante correo electrónico. Estos registros permiten identificar quiénes estaban a cargo de los documentos en caso de presentarse una utilización indebida de información, para así poder iniciar las investigaciones por parte de las instancias de control correspondientes.. . </v>
      </c>
      <c r="I31" s="5" t="str">
        <f>'[1]G Docum'!H8</f>
        <v>PROBABILIDAD</v>
      </c>
      <c r="J31" s="2">
        <f>'[1]G Docum'!I8</f>
        <v>1</v>
      </c>
      <c r="K31" s="2">
        <f>'[1]G Docum'!J8</f>
        <v>4</v>
      </c>
      <c r="L31" s="2">
        <f>'[1]G Docum'!K8</f>
        <v>16</v>
      </c>
      <c r="M31" s="10" t="str">
        <f>'[1]G Docum'!L8</f>
        <v>ZONA RIESGO ALTA</v>
      </c>
      <c r="N31" s="2" t="str">
        <f>'[1]G Docum'!M8</f>
        <v>EVITAR EL RIESGO</v>
      </c>
      <c r="O31" s="2" t="str">
        <f>'[1]G Docum'!N8</f>
        <v>Verificar que la Base de Datos Préstamos Documentales contenga el registro y descargue de la devolución de los documentos en préstamo.</v>
      </c>
      <c r="P31" s="6">
        <v>0.33</v>
      </c>
      <c r="Q31" s="7" t="s">
        <v>176</v>
      </c>
      <c r="R31" s="7" t="s">
        <v>177</v>
      </c>
      <c r="S31" s="7"/>
      <c r="T31" s="6">
        <v>0.66</v>
      </c>
      <c r="U31" s="7" t="s">
        <v>178</v>
      </c>
      <c r="V31" s="7" t="s">
        <v>265</v>
      </c>
      <c r="W31" s="12" t="s">
        <v>179</v>
      </c>
      <c r="X31" s="6"/>
      <c r="Y31" s="7"/>
      <c r="Z31" s="7"/>
    </row>
    <row r="32" spans="1:26" ht="198" customHeight="1" x14ac:dyDescent="0.25">
      <c r="A32" s="37"/>
      <c r="B32" s="2" t="str">
        <f>'[1]G Docum'!A9</f>
        <v>R2</v>
      </c>
      <c r="C32" s="2" t="str">
        <f>'[1]G Docum'!B9</f>
        <v>Deterioro de los documentos de la Empresa.</v>
      </c>
      <c r="D32" s="21" t="str">
        <f>'[1]G Docum'!C9</f>
        <v>OPERATIVO</v>
      </c>
      <c r="E32" s="2">
        <f>'[1]G Docum'!D9</f>
        <v>3</v>
      </c>
      <c r="F32" s="2">
        <f>'[1]G Docum'!E9</f>
        <v>2</v>
      </c>
      <c r="G32" s="10" t="str">
        <f>'[1]G Docum'!F9</f>
        <v>ZONA RIESGO MODERADA</v>
      </c>
      <c r="H32" s="2" t="str">
        <f>'[1]G Docum'!G9</f>
        <v xml:space="preserve">Diariamente se diligencia el Formato Único de Inventario Documental por parte de los técnicos del proceso de Gestión Documental, en donde se identifican las unidades de almacenamiento y el soporte documental a partir del cual el profesional en conservación realiza el análisis de los documentos, si se identifican documentos con deterioro se prestan primeros auxilios al documento (por ejemplo aplicación de la cinta filmoplas si este se encuentra rasgado). Posteriormente, se elabora un informe de seguimiento del estado de las unidades de almacenamiento el cual se presenta a la Subgerencia Corporativa para tomar las medidas respectivas.. Mensualmente el personal de aseo y cafetería diligencia un formato de control de aseo, en el cual se registran las labores realizadas en las áreas de archivo, puestos de trabajo y lugares de almacenamiento, con el fin de reducir el riesgo de contaminación y acumulación de polvo en los documentos. Cuando se detectan malas prácticas de aseo el profesional de Gestión Documental informa al jefe inmediato para tomas las medidas respectivas. . </v>
      </c>
      <c r="I32" s="5" t="str">
        <f>'[1]G Docum'!H9</f>
        <v>PROBABILIDAD</v>
      </c>
      <c r="J32" s="2">
        <f>'[1]G Docum'!I9</f>
        <v>3</v>
      </c>
      <c r="K32" s="2">
        <f>'[1]G Docum'!J9</f>
        <v>2</v>
      </c>
      <c r="L32" s="2">
        <f>'[1]G Docum'!K9</f>
        <v>24</v>
      </c>
      <c r="M32" s="10" t="str">
        <f>'[1]G Docum'!L9</f>
        <v>ZONA RIESGO MODERADA</v>
      </c>
      <c r="N32" s="2" t="str">
        <f>'[1]G Docum'!M9</f>
        <v>REDUCIR EL RIESGO</v>
      </c>
      <c r="O32" s="2" t="str">
        <f>'[1]G Docum'!N9</f>
        <v>Instalar los equipos que permiten la medición de la humedad, la temperatura y la luz del Archivo Central y del Centro de Administración Documental - CAD de la oficina principal, para llevar el registro y monitoreo de las condiciones medioambientales de la documentación, con el fin de tomar las medidas correctivas necesarias, según los resultados encontrados.</v>
      </c>
      <c r="P32" s="6">
        <v>0.33</v>
      </c>
      <c r="Q32" s="7" t="s">
        <v>180</v>
      </c>
      <c r="R32" s="7" t="s">
        <v>181</v>
      </c>
      <c r="S32" s="7" t="s">
        <v>182</v>
      </c>
      <c r="T32" s="6">
        <v>0.66</v>
      </c>
      <c r="U32" s="7" t="s">
        <v>266</v>
      </c>
      <c r="V32" s="7" t="s">
        <v>183</v>
      </c>
      <c r="W32" s="12" t="s">
        <v>184</v>
      </c>
      <c r="X32" s="6"/>
      <c r="Y32" s="7"/>
      <c r="Z32" s="7"/>
    </row>
    <row r="33" spans="1:26" ht="378.75" customHeight="1" x14ac:dyDescent="0.25">
      <c r="A33" s="38"/>
      <c r="B33" s="2" t="str">
        <f>'[1]G Docum'!A10</f>
        <v>R3</v>
      </c>
      <c r="C33" s="2" t="str">
        <f>'[1]G Docum'!B10</f>
        <v>Pérdida de información documental.</v>
      </c>
      <c r="D33" s="21" t="str">
        <f>'[1]G Docum'!C10</f>
        <v>OPERATIVO</v>
      </c>
      <c r="E33" s="2">
        <f>'[1]G Docum'!D10</f>
        <v>3</v>
      </c>
      <c r="F33" s="2">
        <f>'[1]G Docum'!E10</f>
        <v>2</v>
      </c>
      <c r="G33" s="10" t="str">
        <f>'[1]G Docum'!F10</f>
        <v>ZONA RIESGO MODERADA</v>
      </c>
      <c r="H33" s="2" t="str">
        <f>'[1]G Docum'!G10</f>
        <v xml:space="preserve">El proceso de Gestión Documental cuenta con los lineamientos para buenas prácticas de manipulación, almacenamiento y mantenimiento de los documentos, sobre las cuales se realizan capacitaciones de manera periódica a todos los colaboradores de la Empresa. De igual manera, se cuenta con las Tablas de control de acceso para documentos que permiten identificar el grado de confidencialidad y tipo de acceso a los mismos. Cada vez que se realiza un préstamo de un expediente los profesionales de Gestión Documental llevan el registro de préstamo de documentos correspondiente para controlar la cantidad de documentos que se tienen en el Archivo de Gestión. De manera semanal los profesionales de Gestión Documental realizan una verificación de los documentos que están en calidad de préstamo y en caso de detectar que existan expedientes que estén próximos a vencerse, se solicita la devolución del mismo o si es preciso se solicite la ampliación del plazo, lo cual queda registrado mediante correo electrónico. Cuando en una devolución se detectan alteraciones a los documentos, no se procede a la recepción, y se registra la novedad en la casilla de novedades y el Subgerente de Gestión Corporativa informa al jefe inmediato del solicitante para que realicen las acciones correspondientes mediante correo electrónico. Estos registros permiten identificar quiénes estaban a cargo de los documentos en caso de presentarse una utilización indebida de información, para así poder iniciar las investigaciones por parte de las instancias de control correspondientes.. Cada vez que las dependencias proceden a radicar documentos en correspondencia deben diligenciar una planilla denominada Planilla de Control de Correspondencia Enviada, la cual es firmada por el profesional o técnico responsable tanto del que entrega el documento como el que recibe el documento, para su posterior radicación. Este control permite llevar trazabilidad de los documentos que re radican, si se pierde un documento se procede a verificar en la planilla quien fue la última persona responsable para tomar las acciones pertinentes y en caso de ser necesario informar a las instancias de control correspondientes.. </v>
      </c>
      <c r="I33" s="5" t="str">
        <f>'[1]G Docum'!H10</f>
        <v>IMPACTO</v>
      </c>
      <c r="J33" s="2">
        <f>'[1]G Docum'!I10</f>
        <v>3</v>
      </c>
      <c r="K33" s="2">
        <f>'[1]G Docum'!J10</f>
        <v>1</v>
      </c>
      <c r="L33" s="2">
        <f>'[1]G Docum'!K10</f>
        <v>12</v>
      </c>
      <c r="M33" s="10" t="str">
        <f>'[1]G Docum'!L10</f>
        <v>ZONA RIESGO BAJA</v>
      </c>
      <c r="N33" s="2" t="str">
        <f>'[1]G Docum'!M10</f>
        <v>REDUCIR EL RIESGO</v>
      </c>
      <c r="O33" s="2" t="str">
        <f>'[1]G Docum'!N10</f>
        <v>Verificar que la Base de Datos Préstamos Documentales contenga el registro y descargue de la devolución de los documentos en préstamo.</v>
      </c>
      <c r="P33" s="6">
        <v>0.33</v>
      </c>
      <c r="Q33" s="7" t="s">
        <v>185</v>
      </c>
      <c r="R33" s="7" t="s">
        <v>186</v>
      </c>
      <c r="S33" s="7" t="s">
        <v>187</v>
      </c>
      <c r="T33" s="6">
        <v>0.66</v>
      </c>
      <c r="U33" s="7" t="s">
        <v>267</v>
      </c>
      <c r="V33" s="7" t="s">
        <v>188</v>
      </c>
      <c r="W33" s="12" t="s">
        <v>189</v>
      </c>
      <c r="X33" s="6"/>
      <c r="Y33" s="7"/>
      <c r="Z33" s="7"/>
    </row>
    <row r="34" spans="1:26" ht="195.75" customHeight="1" x14ac:dyDescent="0.25">
      <c r="A34" s="36" t="s">
        <v>190</v>
      </c>
      <c r="B34" s="2" t="str">
        <f>'[1]G TIC'!A8</f>
        <v>R1</v>
      </c>
      <c r="C34" s="2" t="str">
        <f>'[1]G TIC'!B8</f>
        <v xml:space="preserve">Pérdida de la información institucional </v>
      </c>
      <c r="D34" s="21" t="str">
        <f>'[1]G TIC'!C8</f>
        <v>OPERATIVO</v>
      </c>
      <c r="E34" s="2">
        <f>'[1]G TIC'!D8</f>
        <v>4</v>
      </c>
      <c r="F34" s="2">
        <f>'[1]G TIC'!E8</f>
        <v>3</v>
      </c>
      <c r="G34" s="10" t="str">
        <f>'[1]G TIC'!F8</f>
        <v>ZONA RIESGO ALTA</v>
      </c>
      <c r="H34" s="2" t="str">
        <f>'[1]G TIC'!G8</f>
        <v xml:space="preserve">Se realiza una copia automática del sistema JSP7 Gobierno, Erudita, GLPI , Intranet de respaldo de la información contenida en los servidores de la Empresa con una periodicidad de cada 12 horas, de manera automática, como evidencia la copia de respaldo queda almacenada en repositorios, y es verificada una vez al mes por un por parte del profesional responsable del proceso de Gestión de Tics, con el propósito de contar con información actualizada en caso de que se presente una falla.. . Se realiza un monitoreo diario de la infraestructura de TI de la entidad, utilizando herramientas de monitoreo y tableros de control, esta actividad es realizada por un proefsional del proceso del Gestión de Tics, quien ingresa a la plataforma o revisa que no hayan enviado alertas de correo electrónico sobre fallos en los sistemas, una vez revisado se generan reprotes mensuales de las revisiones los cuales son trasladados a los expedientes contractuales. El proveedor también realiza revisión de alertas e informa inmediatamente al profeisonal de sistemas si se encuentran alguna anomalidad. </v>
      </c>
      <c r="I34" s="5" t="str">
        <f>'[1]G TIC'!H8</f>
        <v>PROBABILIDAD</v>
      </c>
      <c r="J34" s="2">
        <f>'[1]G TIC'!I8</f>
        <v>3</v>
      </c>
      <c r="K34" s="2">
        <f>'[1]G TIC'!J8</f>
        <v>3</v>
      </c>
      <c r="L34" s="2">
        <f>'[1]G TIC'!K8</f>
        <v>36</v>
      </c>
      <c r="M34" s="10" t="str">
        <f>'[1]G TIC'!L8</f>
        <v>ZONA RIESGO ALTA</v>
      </c>
      <c r="N34" s="2" t="str">
        <f>'[1]G TIC'!M8</f>
        <v>REDUCIR EL RIESGO</v>
      </c>
      <c r="O34" s="2" t="str">
        <f>'[1]G TIC'!N8</f>
        <v>Mantener actualizados los activos de información de la Empresa, con el fin de controlar el numero de bases de datos de información relevante con que cuenta la Empresa.</v>
      </c>
      <c r="P34" s="6">
        <v>0.33</v>
      </c>
      <c r="Q34" s="7" t="s">
        <v>191</v>
      </c>
      <c r="R34" s="7" t="s">
        <v>192</v>
      </c>
      <c r="S34" s="7"/>
      <c r="T34" s="6">
        <v>0.66</v>
      </c>
      <c r="U34" s="7" t="s">
        <v>193</v>
      </c>
      <c r="V34" s="7" t="s">
        <v>268</v>
      </c>
      <c r="W34" s="39" t="s">
        <v>194</v>
      </c>
      <c r="X34" s="6"/>
      <c r="Y34" s="7"/>
      <c r="Z34" s="7"/>
    </row>
    <row r="35" spans="1:26" ht="249.75" customHeight="1" x14ac:dyDescent="0.25">
      <c r="A35" s="37"/>
      <c r="B35" s="2" t="str">
        <f>'[1]G TIC'!A9</f>
        <v>R2</v>
      </c>
      <c r="C35" s="2" t="str">
        <f>'[1]G TIC'!B9</f>
        <v>Alteración de la  integridad de los datos o uso indebido de la información para beneficio propio o de un tercero</v>
      </c>
      <c r="D35" s="21" t="str">
        <f>'[1]G TIC'!C9</f>
        <v>CORRUPCIÓN</v>
      </c>
      <c r="E35" s="2">
        <f>'[1]G TIC'!D9</f>
        <v>1</v>
      </c>
      <c r="F35" s="2">
        <f>'[1]G TIC'!E9</f>
        <v>4</v>
      </c>
      <c r="G35" s="10" t="str">
        <f>'[1]G TIC'!F9</f>
        <v>ZONA RIESGO ALTA</v>
      </c>
      <c r="H35" s="2" t="str">
        <f>'[1]G TIC'!G9</f>
        <v xml:space="preserve">. Se realiza un monitoreo diario de la infraestructura de TI de la entidad, utilizando herramientas de monitoreo y tableros de control, esta actividad es realizada por un proefsional del proceso del Gestión de Tics, quien ingresa a la plataforma o revisa que no hayan enviado alertas de correo electrónico sobre fallos en los sistemas, una vez revisado se generan reprotes mensuales de las revisiones los cuales son trasladados a los expedientes contractuales. El proveedor también realiza revisión de alertas e informa inmediatamente al profeisonal de sistemas si se encuentran alguna anomalidad. . Cada vez que ingrese tanto un contratista como un funcinario a la Empresa debe solicitar a la subgerencia de Gestión Corporativa, proceso Gestión de Tics, acceso a los sistemas y aplicativos según el perfil para el cual se haya vinculado a la entidad, se diligencia el formato FT-"71 Sol usua VPN V1", el cual es autorizado por el supervisor o jefe inmediato, y entregado al proceso de tics con el fin proceder a generar el usuario y la contraseña de acceso.  Estos formatos quedan debidamente diligenciados y firmados en original y custodiados por el proceso de Gestión de Tics y trasladados al archivo de Gestión de acuerdo con los tiempos programados por SGC. Este control tiene el propósito de generar responsabilidades a los usuarios sobre el acceso a la información dejando trazabilidad. Como responsables gestión proceso tics y subgerencia corporativa </v>
      </c>
      <c r="I35" s="5" t="str">
        <f>'[1]G TIC'!H9</f>
        <v>IMPACTO</v>
      </c>
      <c r="J35" s="2">
        <f>'[1]G TIC'!I9</f>
        <v>1</v>
      </c>
      <c r="K35" s="2">
        <f>'[1]G TIC'!J9</f>
        <v>3</v>
      </c>
      <c r="L35" s="2">
        <f>'[1]G TIC'!K9</f>
        <v>12</v>
      </c>
      <c r="M35" s="10" t="str">
        <f>'[1]G TIC'!L9</f>
        <v>ZONA RIESGO MODERADA</v>
      </c>
      <c r="N35" s="2" t="str">
        <f>'[1]G TIC'!M9</f>
        <v>EVITAR EL RIESGO</v>
      </c>
      <c r="O35" s="2" t="str">
        <f>'[1]G TIC'!N9</f>
        <v>Partiicpar en al menos una capacitación en temas relacionados con seguridad y privacidad de la información orientada por la Alcaldía Mayor o Mintic</v>
      </c>
      <c r="P35" s="6">
        <v>0.33</v>
      </c>
      <c r="Q35" s="7" t="s">
        <v>195</v>
      </c>
      <c r="R35" s="7" t="s">
        <v>196</v>
      </c>
      <c r="S35" s="7"/>
      <c r="T35" s="6">
        <v>0.66</v>
      </c>
      <c r="U35" s="7" t="s">
        <v>197</v>
      </c>
      <c r="V35" s="7" t="s">
        <v>269</v>
      </c>
      <c r="W35" s="40"/>
      <c r="X35" s="6"/>
      <c r="Y35" s="7"/>
      <c r="Z35" s="7"/>
    </row>
    <row r="36" spans="1:26" ht="211.5" customHeight="1" x14ac:dyDescent="0.25">
      <c r="A36" s="38"/>
      <c r="B36" s="2" t="str">
        <f>'[1]G TIC'!A10</f>
        <v>R3</v>
      </c>
      <c r="C36" s="2" t="str">
        <f>'[1]G TIC'!B10</f>
        <v>Interrupción en la operatividad de la infraestructura tecnológica de la Empresa</v>
      </c>
      <c r="D36" s="21" t="str">
        <f>'[1]G TIC'!C10</f>
        <v>TECNOLÓGICO</v>
      </c>
      <c r="E36" s="2">
        <f>'[1]G TIC'!D10</f>
        <v>1</v>
      </c>
      <c r="F36" s="2">
        <f>'[1]G TIC'!E10</f>
        <v>3</v>
      </c>
      <c r="G36" s="10" t="str">
        <f>'[1]G TIC'!F10</f>
        <v>ZONA RIESGO MODERADA</v>
      </c>
      <c r="H36" s="2" t="str">
        <f>'[1]G TIC'!G10</f>
        <v xml:space="preserve">El propósito del control es evitar que queden equipos pendienes de mantenimiento preventivo, esta actividad se realiza a través de un profesional del área de sistemas que imprime el acta desde el sistema JSp7 módulo de activos fijos y la hace fimar del usuario y del técnico que realiza el mantenimiento, la evidencia se encuentra archivada en el expediente de los contratos de mantenimiento preventivo, dos veces al año, el responsable además del profesional de sistmas es la Subgerencia de Gestión Corporativa . El propósito del control es evitar que queden equipos pendienes de mantenimiento preventivo, esta actividad se realiza a través de un profesional del área de sistemas que imprime el acta desde el sistema JSp7 módulo de activos fijos y la hace fimar del usuario y del técnico que realiza el mantenimiento, la evidencia se encuentra archivada en el expediente de los contratos de mantenimiento preventivo, dos veces al año, el responsable además del profesional de sistmas es la Subgerencia de Gestión Corporativa . </v>
      </c>
      <c r="I36" s="5" t="str">
        <f>'[1]G TIC'!H10</f>
        <v>IMPACTO</v>
      </c>
      <c r="J36" s="2">
        <f>'[1]G TIC'!I10</f>
        <v>1</v>
      </c>
      <c r="K36" s="2">
        <f>'[1]G TIC'!J10</f>
        <v>1</v>
      </c>
      <c r="L36" s="2">
        <f>'[1]G TIC'!K10</f>
        <v>4</v>
      </c>
      <c r="M36" s="10" t="str">
        <f>'[1]G TIC'!L10</f>
        <v>ZONA RIESGO BAJA</v>
      </c>
      <c r="N36" s="2" t="str">
        <f>'[1]G TIC'!M10</f>
        <v>REDUCIR EL RIESGO</v>
      </c>
      <c r="O36" s="2" t="str">
        <f>'[1]G TIC'!N10</f>
        <v>Realizar seguimiento a la contratación de los servicios de mantenilmiento preventivo y correctivo del hardeware de la Empesa a través del Plan de Adquisiciones.</v>
      </c>
      <c r="P36" s="6">
        <v>0.33</v>
      </c>
      <c r="Q36" s="7" t="s">
        <v>198</v>
      </c>
      <c r="R36" s="7" t="s">
        <v>199</v>
      </c>
      <c r="S36" s="7"/>
      <c r="T36" s="6">
        <v>0.66</v>
      </c>
      <c r="U36" s="7" t="s">
        <v>200</v>
      </c>
      <c r="V36" s="7" t="s">
        <v>201</v>
      </c>
      <c r="W36" s="41"/>
      <c r="X36" s="6"/>
      <c r="Y36" s="7"/>
      <c r="Z36" s="7"/>
    </row>
    <row r="37" spans="1:26" ht="90" customHeight="1" x14ac:dyDescent="0.25">
      <c r="A37" s="36" t="s">
        <v>202</v>
      </c>
      <c r="B37" s="2" t="str">
        <f>'[1]Aten Ciudad'!A8</f>
        <v>R1</v>
      </c>
      <c r="C37" s="2" t="str">
        <f>'[1]Aten Ciudad'!B8</f>
        <v>Posibilidad de aceptar o solicitar dádivas a cambio de información privilegiada.</v>
      </c>
      <c r="D37" s="21" t="str">
        <f>'[1]Aten Ciudad'!C8</f>
        <v>CORRUPCIÓN</v>
      </c>
      <c r="E37" s="2">
        <f>'[1]Aten Ciudad'!D8</f>
        <v>2</v>
      </c>
      <c r="F37" s="2">
        <f>'[1]Aten Ciudad'!E8</f>
        <v>5</v>
      </c>
      <c r="G37" s="10" t="str">
        <f>'[1]Aten Ciudad'!F8</f>
        <v>ZONA RIESGO EXTREMA</v>
      </c>
      <c r="H37" s="2" t="str">
        <f>'[1]Aten Ciudad'!G8</f>
        <v xml:space="preserve">De manera permanente se dispone de canales a través de buzón de sugerencias, virtual, escrito, presencial y telefónico con el fin de facilitar la comunicación entre la ciudadanía y la Entidad para la recepción de quejas y denuncias. En el caso de recibir una denuncia o queja por presuntos actos de corrupción el profesional asignado recibe gestiona e informa oficialmente a los organismos internos de control para adelantar las acciones correspondientes de acuerdo con su competencia. . . </v>
      </c>
      <c r="I37" s="5" t="str">
        <f>'[1]Aten Ciudad'!H8</f>
        <v>PROBABILIDAD</v>
      </c>
      <c r="J37" s="2">
        <f>'[1]Aten Ciudad'!I8</f>
        <v>1</v>
      </c>
      <c r="K37" s="2">
        <f>'[1]Aten Ciudad'!J8</f>
        <v>5</v>
      </c>
      <c r="L37" s="2">
        <f>'[1]Aten Ciudad'!K8</f>
        <v>20</v>
      </c>
      <c r="M37" s="10" t="str">
        <f>'[1]Aten Ciudad'!L8</f>
        <v>ZONA RIESGO ALTA</v>
      </c>
      <c r="N37" s="2" t="str">
        <f>'[1]Aten Ciudad'!M8</f>
        <v>EVITAR EL RIESGO</v>
      </c>
      <c r="O37" s="2" t="str">
        <f>'[1]Aten Ciudad'!N8</f>
        <v>Registrar el control en un documento que permita su estandarización u oficialización.</v>
      </c>
      <c r="P37" s="6">
        <v>0.33</v>
      </c>
      <c r="Q37" s="7" t="s">
        <v>203</v>
      </c>
      <c r="R37" s="7" t="s">
        <v>204</v>
      </c>
      <c r="S37" s="7" t="s">
        <v>68</v>
      </c>
      <c r="T37" s="6">
        <v>0.66</v>
      </c>
      <c r="U37" s="7" t="s">
        <v>205</v>
      </c>
      <c r="V37" s="7" t="s">
        <v>206</v>
      </c>
      <c r="W37" s="8" t="s">
        <v>207</v>
      </c>
      <c r="X37" s="6"/>
      <c r="Y37" s="7"/>
      <c r="Z37" s="11"/>
    </row>
    <row r="38" spans="1:26" ht="102" customHeight="1" x14ac:dyDescent="0.25">
      <c r="A38" s="37"/>
      <c r="B38" s="2" t="str">
        <f>'[1]Aten Ciudad'!A9</f>
        <v>R2</v>
      </c>
      <c r="C38" s="2" t="str">
        <f>'[1]Aten Ciudad'!B9</f>
        <v>Posibilidad de incumplimiento o inefectividad en la atención al ciudadano por parte de la empresa</v>
      </c>
      <c r="D38" s="21" t="str">
        <f>'[1]Aten Ciudad'!C9</f>
        <v>OPERATIVO</v>
      </c>
      <c r="E38" s="2">
        <f>'[1]Aten Ciudad'!D9</f>
        <v>3</v>
      </c>
      <c r="F38" s="2">
        <f>'[1]Aten Ciudad'!E9</f>
        <v>5</v>
      </c>
      <c r="G38" s="10" t="str">
        <f>'[1]Aten Ciudad'!F9</f>
        <v>ZONA RIESGO EXTREMA</v>
      </c>
      <c r="H38" s="2" t="str">
        <f>'[1]Aten Ciudad'!G9</f>
        <v xml:space="preserve">. . Cada vez que se recepciona un requerimiento en el punto de atención o a través de los canales de información dispuestos, el personal asignado registra la solicitud en el aplicativo SDQS la cual se traslada a la dependencia competente para dar inicio al trámite correspondiente. Trimestralmente se encuesta telefónicamente al 5% de los peticionarios registrados durante cada mes registrando los resultados en la encuesta de satisfacción y se genera un informe consolidado con los resultados el cual se presenta al Comité Institucional de Gestión y Desempeño cuando los resultados ameritan toma de decisiones. </v>
      </c>
      <c r="I38" s="5" t="str">
        <f>'[1]Aten Ciudad'!H9</f>
        <v>PROBABILIDAD</v>
      </c>
      <c r="J38" s="2">
        <f>'[1]Aten Ciudad'!I9</f>
        <v>3</v>
      </c>
      <c r="K38" s="2">
        <f>'[1]Aten Ciudad'!J9</f>
        <v>5</v>
      </c>
      <c r="L38" s="2">
        <f>'[1]Aten Ciudad'!K9</f>
        <v>60</v>
      </c>
      <c r="M38" s="10" t="str">
        <f>'[1]Aten Ciudad'!L9</f>
        <v>ZONA RIESGO EXTREMA</v>
      </c>
      <c r="N38" s="2" t="str">
        <f>'[1]Aten Ciudad'!M9</f>
        <v>EVITAR EL RIESGO</v>
      </c>
      <c r="O38" s="2" t="str">
        <f>'[1]Aten Ciudad'!N9</f>
        <v>Elaborar el informe trimestral de percepción de la atención recibida para la presentación al Comité Institucional de Gestión y Desempeño cuando los resultados ameritan toma de decisiones.</v>
      </c>
      <c r="P38" s="6">
        <v>0.33</v>
      </c>
      <c r="Q38" s="7" t="s">
        <v>208</v>
      </c>
      <c r="R38" s="7" t="s">
        <v>209</v>
      </c>
      <c r="S38" s="7" t="s">
        <v>68</v>
      </c>
      <c r="T38" s="6">
        <v>0.66</v>
      </c>
      <c r="U38" s="8" t="s">
        <v>210</v>
      </c>
      <c r="V38" s="7" t="s">
        <v>211</v>
      </c>
      <c r="W38" s="8" t="s">
        <v>212</v>
      </c>
      <c r="X38" s="6"/>
      <c r="Y38" s="7"/>
      <c r="Z38" s="7"/>
    </row>
    <row r="39" spans="1:26" ht="314.25" customHeight="1" x14ac:dyDescent="0.25">
      <c r="A39" s="36" t="s">
        <v>213</v>
      </c>
      <c r="B39" s="21" t="str">
        <f>'[1]Eval Seguim'!A8</f>
        <v>R1</v>
      </c>
      <c r="C39" s="22" t="str">
        <f>'[1]Eval Seguim'!B8</f>
        <v>Posibilidad de manipulación indebida de los informes de auditoria.</v>
      </c>
      <c r="D39" s="21" t="str">
        <f>'[1]Eval Seguim'!C8</f>
        <v>CORRUPCIÓN</v>
      </c>
      <c r="E39" s="21">
        <f>'[1]Eval Seguim'!D8</f>
        <v>2</v>
      </c>
      <c r="F39" s="21">
        <f>'[1]Eval Seguim'!E8</f>
        <v>5</v>
      </c>
      <c r="G39" s="23" t="str">
        <f>'[1]Eval Seguim'!F8</f>
        <v>ZONA RIESGO EXTREMA</v>
      </c>
      <c r="H39" s="22" t="str">
        <f>'[1]Eval Seguim'!G8</f>
        <v>Cada vez que se culmina un ejercicio de auditoría, se genera un informe preliminar que es remitido a través de correo electrónico a la Jefe de Control Interno el cual es revisado y discutido conjuntamente con el equipo auditor para realizar los ajustes o cambios cuando hay lugar a ello antes de la remisión al área auditada. Cuando se remite el informe preliminar al área auditada se solicita su revisión y se otorga un plazo para el ejercicio de la contradicción y defensa y luego de recibidas las observaciones, el informe se somete nuevamente a la revisión y se remite el informe definitivo a través de una comunicación oficial radicada en el Sistema de Información Erudita. Si se detectan situaciones de manipulación indebida de los informes legales, de seguimiento o de auditoría se investigan internamente y se remite el caso a la Dirección de Gestión Corporativa y de Control Disciplinario.</v>
      </c>
      <c r="I39" s="3" t="str">
        <f>'[1]Eval Seguim'!H8</f>
        <v>PROBABILIDAD</v>
      </c>
      <c r="J39" s="21">
        <f>'[1]Eval Seguim'!I8</f>
        <v>1</v>
      </c>
      <c r="K39" s="21">
        <f>'[1]Eval Seguim'!J8</f>
        <v>5</v>
      </c>
      <c r="L39" s="21">
        <f>'[1]Eval Seguim'!K8</f>
        <v>20</v>
      </c>
      <c r="M39" s="23" t="str">
        <f>'[1]Eval Seguim'!L8</f>
        <v>ZONA RIESGO ALTA</v>
      </c>
      <c r="N39" s="21" t="str">
        <f>'[1]Eval Seguim'!M8</f>
        <v>EVITAR EL RIESGO</v>
      </c>
      <c r="O39" s="22" t="str">
        <f>'[1]Eval Seguim'!N8</f>
        <v>1. Diseñar y aplicar el formato para suscribir la declaración de impedimentos y conflictos de interés de los auditores.
2. Solicitar la apropiación de recursos para la 
adquisición de un software para la administración de las auditorias internas.</v>
      </c>
      <c r="P39" s="6">
        <v>0.33</v>
      </c>
      <c r="Q39" s="8" t="s">
        <v>214</v>
      </c>
      <c r="R39" s="8" t="s">
        <v>215</v>
      </c>
      <c r="S39" s="24"/>
      <c r="T39" s="6">
        <v>0.66</v>
      </c>
      <c r="U39" s="8" t="s">
        <v>214</v>
      </c>
      <c r="V39" s="8" t="s">
        <v>215</v>
      </c>
      <c r="W39" s="39" t="s">
        <v>216</v>
      </c>
      <c r="X39" s="6"/>
      <c r="Y39" s="24"/>
      <c r="Z39" s="24"/>
    </row>
    <row r="40" spans="1:26" ht="374.25" customHeight="1" x14ac:dyDescent="0.25">
      <c r="A40" s="37"/>
      <c r="B40" s="21" t="str">
        <f>'[1]Eval Seguim'!A9</f>
        <v>R2</v>
      </c>
      <c r="C40" s="22" t="str">
        <f>'[1]Eval Seguim'!B9</f>
        <v>Posibilidad de entrega inoportuna de informes, respuestas, alertas y recomendaciones para el mejoramiento de la gestión institucional y del Sistema de Control Interno.</v>
      </c>
      <c r="D40" s="21" t="str">
        <f>'[1]Eval Seguim'!C9</f>
        <v>OPERATIVO</v>
      </c>
      <c r="E40" s="21">
        <f>'[1]Eval Seguim'!D9</f>
        <v>3</v>
      </c>
      <c r="F40" s="21">
        <f>'[1]Eval Seguim'!E9</f>
        <v>4</v>
      </c>
      <c r="G40" s="23" t="str">
        <f>'[1]Eval Seguim'!F9</f>
        <v>ZONA RIESGO EXTREMA</v>
      </c>
      <c r="H40" s="22" t="str">
        <f>'[1]Eval Seguim'!G9</f>
        <v>La Jefe de la Oficina de Control Interno convoca a todo el equipo de trabajo en el mes de enero de cada vigencia para analizar y planificar las acciones de acuerdo con la priorización y necesidades de la Empresa de Renovación Urbano de Bogotá, D.C., lo cual queda incorporado en el Plan Anual de Auditoría en e que se identifican las actividades, responsables y fechas de ejecución y en actas de autocontrol, con el propósito de realizar un seguimiento mensual del estado de avance a través de reuniones de autocontrol. Si se encuentran actividades que no se pueden ejecutar en el tiempo programado o se presentan retrasos, se realizan los ajustes en la programación y se convoca al Comité Institucional de Coordinación de Control Interno para la aprobación cuyas sesiones se documentan en las actas correspondientes.. Cada vez que se inicia un ejercicio de auditoría, el auditor líder prepara el plan específico de auditoria el cual se somete a la revisión y aprobación de la Jefe de la Oficina de Control Interno y se remite al área objeto de auditoria a través de comunicación oficial con suficiente antelación junto con la descripción de las información requerida y el plazo de entrega. La Jefe de Control Interno convoca a la reunión de instalación de la auditoría al que asisten los equipos de trabajo del área auditada y el equipo auditor para presentar el plan específico de auditoría y dar a conocer todos los detalles y condiciones de la auditoria y, de ser necesarios, se realizan los ajustes previo acuerdo con el proceso auditado. Para el suministro de información por parte de la diferentes dependencias de la Empresa, la Jefe de Control Interno remite el requerimiento mediante correo electrónico a los líderes de los procesos responsables dela información correspondiente, estableciendo los plazos máximos de entrega para la revisión según su competencia y posterior entrega para la firma de la Gerencia General. En caso de requerirse un plazo adicional, se comunica al peticionario mediante comunicación solicitando el plazo para la emisión de la respuesta.</v>
      </c>
      <c r="I40" s="3" t="str">
        <f>'[1]Eval Seguim'!H9</f>
        <v>PROBABILIDAD</v>
      </c>
      <c r="J40" s="21">
        <f>'[1]Eval Seguim'!I9</f>
        <v>1</v>
      </c>
      <c r="K40" s="21">
        <f>'[1]Eval Seguim'!J9</f>
        <v>4</v>
      </c>
      <c r="L40" s="21">
        <f>'[1]Eval Seguim'!K9</f>
        <v>16</v>
      </c>
      <c r="M40" s="23" t="str">
        <f>'[1]Eval Seguim'!L9</f>
        <v>ZONA RIESGO ALTA</v>
      </c>
      <c r="N40" s="21" t="str">
        <f>'[1]Eval Seguim'!M9</f>
        <v>EVITAR EL RIESGO</v>
      </c>
      <c r="O40" s="22" t="str">
        <f>'[1]Eval Seguim'!N9</f>
        <v>1. Establecer el ranking de auditores para valorar el desempeño del auditor.
2. Realizar el análisis semestral del estado de adopción y efectividad de las recomendaciones surtidas en los informes legales, se seguimiento o de auditoria.
3. Diseñar el implementar un indicador para medir la atención oportuna de requerimientos de control.</v>
      </c>
      <c r="P40" s="6">
        <v>0.33</v>
      </c>
      <c r="Q40" s="8" t="s">
        <v>217</v>
      </c>
      <c r="R40" s="8" t="s">
        <v>218</v>
      </c>
      <c r="S40" s="24"/>
      <c r="T40" s="6">
        <v>0.66</v>
      </c>
      <c r="U40" s="8" t="s">
        <v>270</v>
      </c>
      <c r="V40" s="8" t="s">
        <v>219</v>
      </c>
      <c r="W40" s="40"/>
      <c r="X40" s="6"/>
      <c r="Y40" s="24"/>
      <c r="Z40" s="24"/>
    </row>
    <row r="41" spans="1:26" ht="384.75" customHeight="1" x14ac:dyDescent="0.25">
      <c r="A41" s="38"/>
      <c r="B41" s="21" t="str">
        <f>'[1]Eval Seguim'!A10</f>
        <v>R3</v>
      </c>
      <c r="C41" s="22" t="str">
        <f>'[1]Eval Seguim'!B10</f>
        <v>Posibilidad de rezago frente a las tendencias en materia de auditoría y Control Interno.</v>
      </c>
      <c r="D41" s="21" t="str">
        <f>'[1]Eval Seguim'!C10</f>
        <v>ESTRATÉGICO</v>
      </c>
      <c r="E41" s="21">
        <f>'[1]Eval Seguim'!D10</f>
        <v>2</v>
      </c>
      <c r="F41" s="21">
        <f>'[1]Eval Seguim'!E10</f>
        <v>3</v>
      </c>
      <c r="G41" s="23" t="str">
        <f>'[1]Eval Seguim'!F10</f>
        <v>ZONA RIESGO MODERADA</v>
      </c>
      <c r="H41" s="22" t="str">
        <f>'[1]Eval Seguim'!G10</f>
        <v>La Jefe de la Oficina de Control Interno, cada vez que se requiere la contratación de personal, verifica que en los estudios previos se incluyan los requisitos de competencias, habilidades y experiencia del profesional y valida su cumplimiento a través de la suscripción del análisis de idoneidad de acuerdo con los soportes allegados con el propósito de contar con un equipo multidisciplinario. Si el candidato no cumple con el perfil, se solicitan los soportes faltantes y de no satisfacer los requisitos, se procede con el análisis de otros candidatos. Adicionalmente, de manera periódica se asiste a las capacitaciones y cursos de actualización gratuitos ofertados por las distintas entidades distritales o nacionales. Así mismo se plantean las necesidades de capacitación y entrenamiento para inclusión en el Plan Institucional de Capacitación. . Cada vez que se culmina una auditoria, al auditor líder remite a través de correo electrónico el informe preliminar a la Jefe de Control Interno y al equipo auditor para realizar las revisiones y observaciones de forma, fondo y contenido y posteriormente se allega a la Jefe de Control Interno con quien se revisa, se discute su contenido y se realizan los ajustes requeridos. Se prepara el informe definitivo que es aprobado por la Jefe de Control Interno y luego se remite a todas las áreas involucradas y a la Gerencia General. En todos los casos, la Jefe de Control Interno efectúa los ajustes y correcciones necesarias previo a la remisión de los informes de auditoria definitivos.</v>
      </c>
      <c r="I41" s="3" t="str">
        <f>'[1]Eval Seguim'!H10</f>
        <v>PROBABILIDAD</v>
      </c>
      <c r="J41" s="21">
        <f>'[1]Eval Seguim'!I10</f>
        <v>1</v>
      </c>
      <c r="K41" s="21">
        <f>'[1]Eval Seguim'!J10</f>
        <v>3</v>
      </c>
      <c r="L41" s="21">
        <f>'[1]Eval Seguim'!K10</f>
        <v>12</v>
      </c>
      <c r="M41" s="23" t="str">
        <f>'[1]Eval Seguim'!L10</f>
        <v>ZONA RIESGO MODERADA</v>
      </c>
      <c r="N41" s="21" t="str">
        <f>'[1]Eval Seguim'!M10</f>
        <v>REDUCIR EL RIESGO</v>
      </c>
      <c r="O41" s="22" t="str">
        <f>'[1]Eval Seguim'!N10</f>
        <v>1. Gestionar una auditoría externa de pares para evaluar el estado de desempeño del proceso de Evaluación y Seguimiento de la Empresa.
2. Realizar ejercicios de capacitación y referenciación para reconocer las tendencias y buenas prácticas en el ejercicio de la auditoria interna.</v>
      </c>
      <c r="P41" s="6">
        <v>0.33</v>
      </c>
      <c r="Q41" s="7" t="s">
        <v>220</v>
      </c>
      <c r="R41" s="7" t="s">
        <v>221</v>
      </c>
      <c r="S41" s="25"/>
      <c r="T41" s="6">
        <v>0.66</v>
      </c>
      <c r="U41" s="7" t="s">
        <v>271</v>
      </c>
      <c r="V41" s="7" t="s">
        <v>222</v>
      </c>
      <c r="W41" s="41"/>
      <c r="X41" s="6"/>
      <c r="Y41" s="7"/>
      <c r="Z41" s="7"/>
    </row>
    <row r="42" spans="1:26" ht="30" x14ac:dyDescent="0.25">
      <c r="N42" s="42" t="s">
        <v>223</v>
      </c>
      <c r="O42" s="42"/>
      <c r="P42" s="26">
        <f>SUM(P5:P41)/37</f>
        <v>0.3255405405405406</v>
      </c>
      <c r="S42" s="27" t="s">
        <v>223</v>
      </c>
      <c r="T42" s="26">
        <f>AVERAGE(T5:T41)</f>
        <v>0.64662162162162173</v>
      </c>
      <c r="W42" s="27" t="s">
        <v>223</v>
      </c>
      <c r="X42" s="28" t="e">
        <f>AVERAGE(X5:X41)</f>
        <v>#DIV/0!</v>
      </c>
      <c r="Y42" s="29"/>
      <c r="Z42" s="29"/>
    </row>
    <row r="43" spans="1:26" x14ac:dyDescent="0.25">
      <c r="A43" s="30" t="s">
        <v>224</v>
      </c>
      <c r="B43" s="31"/>
      <c r="C43" s="30" t="s">
        <v>225</v>
      </c>
      <c r="D43" s="31"/>
      <c r="E43" s="30" t="s">
        <v>226</v>
      </c>
      <c r="F43" s="32"/>
      <c r="G43" s="31"/>
    </row>
    <row r="44" spans="1:26" x14ac:dyDescent="0.25">
      <c r="A44" s="33" t="s">
        <v>227</v>
      </c>
      <c r="B44" s="34"/>
      <c r="C44" s="33" t="s">
        <v>228</v>
      </c>
      <c r="D44" s="34"/>
      <c r="E44" s="33" t="s">
        <v>228</v>
      </c>
      <c r="F44" s="35"/>
      <c r="G44" s="34"/>
    </row>
  </sheetData>
  <autoFilter ref="A4:Z44" xr:uid="{57B359A2-B875-4438-BED3-F54DB82B6652}">
    <filterColumn colId="0">
      <filters>
        <filter val="DIRECCIÓN, GESTIÓN Y SEGUIMIENTO DE PROYECTOS"/>
        <filter val="DIRECCIONAMIENTO ESTRATÉGICO"/>
      </filters>
    </filterColumn>
  </autoFilter>
  <mergeCells count="47">
    <mergeCell ref="A1:S1"/>
    <mergeCell ref="A2:S2"/>
    <mergeCell ref="A3:A4"/>
    <mergeCell ref="B3:B4"/>
    <mergeCell ref="C3:C4"/>
    <mergeCell ref="D3:D4"/>
    <mergeCell ref="E3:F3"/>
    <mergeCell ref="G3:G4"/>
    <mergeCell ref="H3:H4"/>
    <mergeCell ref="I3:I4"/>
    <mergeCell ref="X3:Z3"/>
    <mergeCell ref="A5:A6"/>
    <mergeCell ref="A8:A10"/>
    <mergeCell ref="A11:A12"/>
    <mergeCell ref="W11:W12"/>
    <mergeCell ref="Y11:Y12"/>
    <mergeCell ref="Z11:Z12"/>
    <mergeCell ref="J3:L3"/>
    <mergeCell ref="M3:M4"/>
    <mergeCell ref="N3:N4"/>
    <mergeCell ref="O3:O4"/>
    <mergeCell ref="P3:S3"/>
    <mergeCell ref="T3:W3"/>
    <mergeCell ref="A14:A15"/>
    <mergeCell ref="W14:W15"/>
    <mergeCell ref="A16:A17"/>
    <mergeCell ref="A18:A19"/>
    <mergeCell ref="A20:A22"/>
    <mergeCell ref="W20:W22"/>
    <mergeCell ref="N42:O42"/>
    <mergeCell ref="A23:A24"/>
    <mergeCell ref="W23:W24"/>
    <mergeCell ref="A25:A27"/>
    <mergeCell ref="W25:W27"/>
    <mergeCell ref="A29:A30"/>
    <mergeCell ref="A31:A33"/>
    <mergeCell ref="A34:A36"/>
    <mergeCell ref="W34:W36"/>
    <mergeCell ref="A37:A38"/>
    <mergeCell ref="A39:A41"/>
    <mergeCell ref="W39:W41"/>
    <mergeCell ref="A43:B43"/>
    <mergeCell ref="C43:D43"/>
    <mergeCell ref="E43:G43"/>
    <mergeCell ref="A44:B44"/>
    <mergeCell ref="C44:D44"/>
    <mergeCell ref="E44:G44"/>
  </mergeCells>
  <conditionalFormatting sqref="G5:G6 M5:M6">
    <cfRule type="cellIs" dxfId="169" priority="168" stopIfTrue="1" operator="equal">
      <formula>"INACEPTABLE"</formula>
    </cfRule>
    <cfRule type="cellIs" dxfId="168" priority="169" stopIfTrue="1" operator="equal">
      <formula>"IMPORTANTE"</formula>
    </cfRule>
    <cfRule type="cellIs" dxfId="167" priority="170" stopIfTrue="1" operator="equal">
      <formula>"MODERADO"</formula>
    </cfRule>
  </conditionalFormatting>
  <conditionalFormatting sqref="G5:G6 M5:M6">
    <cfRule type="cellIs" dxfId="166" priority="167" stopIfTrue="1" operator="equal">
      <formula>"TOLERABLE"</formula>
    </cfRule>
  </conditionalFormatting>
  <conditionalFormatting sqref="G5:G6 M5:M6">
    <cfRule type="cellIs" dxfId="165" priority="165" stopIfTrue="1" operator="equal">
      <formula>"ZONA RIESGO ALTA"</formula>
    </cfRule>
    <cfRule type="cellIs" dxfId="164" priority="166" stopIfTrue="1" operator="equal">
      <formula>"ZONA RIESGO EXTREMA"</formula>
    </cfRule>
  </conditionalFormatting>
  <conditionalFormatting sqref="G5:G6 M5:M6">
    <cfRule type="cellIs" dxfId="163" priority="163" stopIfTrue="1" operator="equal">
      <formula>"ZONA RIESGO BAJA"</formula>
    </cfRule>
    <cfRule type="cellIs" dxfId="162" priority="164" stopIfTrue="1" operator="equal">
      <formula>"ZONA RIESGO MODERADA"</formula>
    </cfRule>
  </conditionalFormatting>
  <conditionalFormatting sqref="G5:G6 M5:M6">
    <cfRule type="cellIs" dxfId="161" priority="161" stopIfTrue="1" operator="equal">
      <formula>"ZONA RIESGO MODERADA"</formula>
    </cfRule>
    <cfRule type="cellIs" dxfId="160" priority="162" stopIfTrue="1" operator="equal">
      <formula>"ZONA RIESGO ALTA"</formula>
    </cfRule>
  </conditionalFormatting>
  <conditionalFormatting sqref="G7 M7">
    <cfRule type="cellIs" dxfId="159" priority="158" stopIfTrue="1" operator="equal">
      <formula>"INACEPTABLE"</formula>
    </cfRule>
    <cfRule type="cellIs" dxfId="158" priority="159" stopIfTrue="1" operator="equal">
      <formula>"IMPORTANTE"</formula>
    </cfRule>
    <cfRule type="cellIs" dxfId="157" priority="160" stopIfTrue="1" operator="equal">
      <formula>"MODERADO"</formula>
    </cfRule>
  </conditionalFormatting>
  <conditionalFormatting sqref="G7 M7">
    <cfRule type="cellIs" dxfId="156" priority="157" stopIfTrue="1" operator="equal">
      <formula>"TOLERABLE"</formula>
    </cfRule>
  </conditionalFormatting>
  <conditionalFormatting sqref="G7 M7">
    <cfRule type="cellIs" dxfId="155" priority="155" stopIfTrue="1" operator="equal">
      <formula>"ZONA RIESGO ALTA"</formula>
    </cfRule>
    <cfRule type="cellIs" dxfId="154" priority="156" stopIfTrue="1" operator="equal">
      <formula>"ZONA RIESGO EXTREMA"</formula>
    </cfRule>
  </conditionalFormatting>
  <conditionalFormatting sqref="G7 M7">
    <cfRule type="cellIs" dxfId="153" priority="153" stopIfTrue="1" operator="equal">
      <formula>"ZONA RIESGO BAJA"</formula>
    </cfRule>
    <cfRule type="cellIs" dxfId="152" priority="154" stopIfTrue="1" operator="equal">
      <formula>"ZONA RIESGO MODERADA"</formula>
    </cfRule>
  </conditionalFormatting>
  <conditionalFormatting sqref="G7 M7">
    <cfRule type="cellIs" dxfId="151" priority="151" stopIfTrue="1" operator="equal">
      <formula>"ZONA RIESGO MODERADA"</formula>
    </cfRule>
    <cfRule type="cellIs" dxfId="150" priority="152" stopIfTrue="1" operator="equal">
      <formula>"ZONA RIESGO ALTA"</formula>
    </cfRule>
  </conditionalFormatting>
  <conditionalFormatting sqref="G8:G10 M8:M10">
    <cfRule type="cellIs" dxfId="149" priority="141" stopIfTrue="1" operator="equal">
      <formula>"ZONA RIESGO MODERADA"</formula>
    </cfRule>
    <cfRule type="cellIs" dxfId="148" priority="142" stopIfTrue="1" operator="equal">
      <formula>"ZONA RIESGO ALTA"</formula>
    </cfRule>
  </conditionalFormatting>
  <conditionalFormatting sqref="G20:G22 M20:M22">
    <cfRule type="cellIs" dxfId="147" priority="81" stopIfTrue="1" operator="equal">
      <formula>"ZONA RIESGO MODERADA"</formula>
    </cfRule>
    <cfRule type="cellIs" dxfId="146" priority="82" stopIfTrue="1" operator="equal">
      <formula>"ZONA RIESGO ALTA"</formula>
    </cfRule>
  </conditionalFormatting>
  <conditionalFormatting sqref="G8:G10 M8:M10">
    <cfRule type="cellIs" dxfId="145" priority="148" stopIfTrue="1" operator="equal">
      <formula>"INACEPTABLE"</formula>
    </cfRule>
    <cfRule type="cellIs" dxfId="144" priority="149" stopIfTrue="1" operator="equal">
      <formula>"IMPORTANTE"</formula>
    </cfRule>
    <cfRule type="cellIs" dxfId="143" priority="150" stopIfTrue="1" operator="equal">
      <formula>"MODERADO"</formula>
    </cfRule>
  </conditionalFormatting>
  <conditionalFormatting sqref="G8:G10 M8:M10">
    <cfRule type="cellIs" dxfId="142" priority="147" stopIfTrue="1" operator="equal">
      <formula>"TOLERABLE"</formula>
    </cfRule>
  </conditionalFormatting>
  <conditionalFormatting sqref="G8:G10 M8:M10">
    <cfRule type="cellIs" dxfId="141" priority="145" stopIfTrue="1" operator="equal">
      <formula>"ZONA RIESGO ALTA"</formula>
    </cfRule>
    <cfRule type="cellIs" dxfId="140" priority="146" stopIfTrue="1" operator="equal">
      <formula>"ZONA RIESGO EXTREMA"</formula>
    </cfRule>
  </conditionalFormatting>
  <conditionalFormatting sqref="G8:G10 M8:M10">
    <cfRule type="cellIs" dxfId="139" priority="143" stopIfTrue="1" operator="equal">
      <formula>"ZONA RIESGO BAJA"</formula>
    </cfRule>
    <cfRule type="cellIs" dxfId="138" priority="144" stopIfTrue="1" operator="equal">
      <formula>"ZONA RIESGO MODERADA"</formula>
    </cfRule>
  </conditionalFormatting>
  <conditionalFormatting sqref="G11:G12 M11:M12">
    <cfRule type="cellIs" dxfId="137" priority="138" stopIfTrue="1" operator="equal">
      <formula>"INACEPTABLE"</formula>
    </cfRule>
    <cfRule type="cellIs" dxfId="136" priority="139" stopIfTrue="1" operator="equal">
      <formula>"IMPORTANTE"</formula>
    </cfRule>
    <cfRule type="cellIs" dxfId="135" priority="140" stopIfTrue="1" operator="equal">
      <formula>"MODERADO"</formula>
    </cfRule>
  </conditionalFormatting>
  <conditionalFormatting sqref="G11:G12 M11:M12">
    <cfRule type="cellIs" dxfId="134" priority="137" stopIfTrue="1" operator="equal">
      <formula>"TOLERABLE"</formula>
    </cfRule>
  </conditionalFormatting>
  <conditionalFormatting sqref="G11:G12 M11:M12">
    <cfRule type="cellIs" dxfId="133" priority="135" stopIfTrue="1" operator="equal">
      <formula>"ZONA RIESGO ALTA"</formula>
    </cfRule>
    <cfRule type="cellIs" dxfId="132" priority="136" stopIfTrue="1" operator="equal">
      <formula>"ZONA RIESGO EXTREMA"</formula>
    </cfRule>
  </conditionalFormatting>
  <conditionalFormatting sqref="G11:G12 M11:M12">
    <cfRule type="cellIs" dxfId="131" priority="133" stopIfTrue="1" operator="equal">
      <formula>"ZONA RIESGO BAJA"</formula>
    </cfRule>
    <cfRule type="cellIs" dxfId="130" priority="134" stopIfTrue="1" operator="equal">
      <formula>"ZONA RIESGO MODERADA"</formula>
    </cfRule>
  </conditionalFormatting>
  <conditionalFormatting sqref="G11:G12 M11:M12">
    <cfRule type="cellIs" dxfId="129" priority="131" stopIfTrue="1" operator="equal">
      <formula>"ZONA RIESGO MODERADA"</formula>
    </cfRule>
    <cfRule type="cellIs" dxfId="128" priority="132" stopIfTrue="1" operator="equal">
      <formula>"ZONA RIESGO ALTA"</formula>
    </cfRule>
  </conditionalFormatting>
  <conditionalFormatting sqref="G13 M13">
    <cfRule type="cellIs" dxfId="127" priority="128" stopIfTrue="1" operator="equal">
      <formula>"INACEPTABLE"</formula>
    </cfRule>
    <cfRule type="cellIs" dxfId="126" priority="129" stopIfTrue="1" operator="equal">
      <formula>"IMPORTANTE"</formula>
    </cfRule>
    <cfRule type="cellIs" dxfId="125" priority="130" stopIfTrue="1" operator="equal">
      <formula>"MODERADO"</formula>
    </cfRule>
  </conditionalFormatting>
  <conditionalFormatting sqref="G13 M13">
    <cfRule type="cellIs" dxfId="124" priority="127" stopIfTrue="1" operator="equal">
      <formula>"TOLERABLE"</formula>
    </cfRule>
  </conditionalFormatting>
  <conditionalFormatting sqref="G13 M13">
    <cfRule type="cellIs" dxfId="123" priority="125" stopIfTrue="1" operator="equal">
      <formula>"ZONA RIESGO ALTA"</formula>
    </cfRule>
    <cfRule type="cellIs" dxfId="122" priority="126" stopIfTrue="1" operator="equal">
      <formula>"ZONA RIESGO EXTREMA"</formula>
    </cfRule>
  </conditionalFormatting>
  <conditionalFormatting sqref="G13 M13">
    <cfRule type="cellIs" dxfId="121" priority="123" stopIfTrue="1" operator="equal">
      <formula>"ZONA RIESGO BAJA"</formula>
    </cfRule>
    <cfRule type="cellIs" dxfId="120" priority="124" stopIfTrue="1" operator="equal">
      <formula>"ZONA RIESGO MODERADA"</formula>
    </cfRule>
  </conditionalFormatting>
  <conditionalFormatting sqref="G13 M13">
    <cfRule type="cellIs" dxfId="119" priority="121" stopIfTrue="1" operator="equal">
      <formula>"ZONA RIESGO MODERADA"</formula>
    </cfRule>
    <cfRule type="cellIs" dxfId="118" priority="122" stopIfTrue="1" operator="equal">
      <formula>"ZONA RIESGO ALTA"</formula>
    </cfRule>
  </conditionalFormatting>
  <conditionalFormatting sqref="G14:G15 M14:M15">
    <cfRule type="cellIs" dxfId="117" priority="118" stopIfTrue="1" operator="equal">
      <formula>"INACEPTABLE"</formula>
    </cfRule>
    <cfRule type="cellIs" dxfId="116" priority="119" stopIfTrue="1" operator="equal">
      <formula>"IMPORTANTE"</formula>
    </cfRule>
    <cfRule type="cellIs" dxfId="115" priority="120" stopIfTrue="1" operator="equal">
      <formula>"MODERADO"</formula>
    </cfRule>
  </conditionalFormatting>
  <conditionalFormatting sqref="G14:G15 M14:M15">
    <cfRule type="cellIs" dxfId="114" priority="117" stopIfTrue="1" operator="equal">
      <formula>"TOLERABLE"</formula>
    </cfRule>
  </conditionalFormatting>
  <conditionalFormatting sqref="G14:G15 M14:M15">
    <cfRule type="cellIs" dxfId="113" priority="115" stopIfTrue="1" operator="equal">
      <formula>"ZONA RIESGO ALTA"</formula>
    </cfRule>
    <cfRule type="cellIs" dxfId="112" priority="116" stopIfTrue="1" operator="equal">
      <formula>"ZONA RIESGO EXTREMA"</formula>
    </cfRule>
  </conditionalFormatting>
  <conditionalFormatting sqref="G14:G15 M14:M15">
    <cfRule type="cellIs" dxfId="111" priority="113" stopIfTrue="1" operator="equal">
      <formula>"ZONA RIESGO BAJA"</formula>
    </cfRule>
    <cfRule type="cellIs" dxfId="110" priority="114" stopIfTrue="1" operator="equal">
      <formula>"ZONA RIESGO MODERADA"</formula>
    </cfRule>
  </conditionalFormatting>
  <conditionalFormatting sqref="G14:G15 M14:M15">
    <cfRule type="cellIs" dxfId="109" priority="111" stopIfTrue="1" operator="equal">
      <formula>"ZONA RIESGO MODERADA"</formula>
    </cfRule>
    <cfRule type="cellIs" dxfId="108" priority="112" stopIfTrue="1" operator="equal">
      <formula>"ZONA RIESGO ALTA"</formula>
    </cfRule>
  </conditionalFormatting>
  <conditionalFormatting sqref="G16:G17 M16:M17">
    <cfRule type="cellIs" dxfId="107" priority="108" stopIfTrue="1" operator="equal">
      <formula>"INACEPTABLE"</formula>
    </cfRule>
    <cfRule type="cellIs" dxfId="106" priority="109" stopIfTrue="1" operator="equal">
      <formula>"IMPORTANTE"</formula>
    </cfRule>
    <cfRule type="cellIs" dxfId="105" priority="110" stopIfTrue="1" operator="equal">
      <formula>"MODERADO"</formula>
    </cfRule>
  </conditionalFormatting>
  <conditionalFormatting sqref="G16:G17 M16:M17">
    <cfRule type="cellIs" dxfId="104" priority="107" stopIfTrue="1" operator="equal">
      <formula>"TOLERABLE"</formula>
    </cfRule>
  </conditionalFormatting>
  <conditionalFormatting sqref="G16:G17 M16:M17">
    <cfRule type="cellIs" dxfId="103" priority="105" stopIfTrue="1" operator="equal">
      <formula>"ZONA RIESGO ALTA"</formula>
    </cfRule>
    <cfRule type="cellIs" dxfId="102" priority="106" stopIfTrue="1" operator="equal">
      <formula>"ZONA RIESGO EXTREMA"</formula>
    </cfRule>
  </conditionalFormatting>
  <conditionalFormatting sqref="G16:G17 M16:M17">
    <cfRule type="cellIs" dxfId="101" priority="103" stopIfTrue="1" operator="equal">
      <formula>"ZONA RIESGO BAJA"</formula>
    </cfRule>
    <cfRule type="cellIs" dxfId="100" priority="104" stopIfTrue="1" operator="equal">
      <formula>"ZONA RIESGO MODERADA"</formula>
    </cfRule>
  </conditionalFormatting>
  <conditionalFormatting sqref="G16:G17 M16:M17">
    <cfRule type="cellIs" dxfId="99" priority="101" stopIfTrue="1" operator="equal">
      <formula>"ZONA RIESGO MODERADA"</formula>
    </cfRule>
    <cfRule type="cellIs" dxfId="98" priority="102" stopIfTrue="1" operator="equal">
      <formula>"ZONA RIESGO ALTA"</formula>
    </cfRule>
  </conditionalFormatting>
  <conditionalFormatting sqref="G18:G19 M18:M19">
    <cfRule type="cellIs" dxfId="97" priority="98" stopIfTrue="1" operator="equal">
      <formula>"INACEPTABLE"</formula>
    </cfRule>
    <cfRule type="cellIs" dxfId="96" priority="99" stopIfTrue="1" operator="equal">
      <formula>"IMPORTANTE"</formula>
    </cfRule>
    <cfRule type="cellIs" dxfId="95" priority="100" stopIfTrue="1" operator="equal">
      <formula>"MODERADO"</formula>
    </cfRule>
  </conditionalFormatting>
  <conditionalFormatting sqref="G18:G19 M18:M19">
    <cfRule type="cellIs" dxfId="94" priority="97" stopIfTrue="1" operator="equal">
      <formula>"TOLERABLE"</formula>
    </cfRule>
  </conditionalFormatting>
  <conditionalFormatting sqref="G18:G19 M18:M19">
    <cfRule type="cellIs" dxfId="93" priority="95" stopIfTrue="1" operator="equal">
      <formula>"ZONA RIESGO ALTA"</formula>
    </cfRule>
    <cfRule type="cellIs" dxfId="92" priority="96" stopIfTrue="1" operator="equal">
      <formula>"ZONA RIESGO EXTREMA"</formula>
    </cfRule>
  </conditionalFormatting>
  <conditionalFormatting sqref="G18:G19 M18:M19">
    <cfRule type="cellIs" dxfId="91" priority="93" stopIfTrue="1" operator="equal">
      <formula>"ZONA RIESGO BAJA"</formula>
    </cfRule>
    <cfRule type="cellIs" dxfId="90" priority="94" stopIfTrue="1" operator="equal">
      <formula>"ZONA RIESGO MODERADA"</formula>
    </cfRule>
  </conditionalFormatting>
  <conditionalFormatting sqref="G18:G19 M18:M19">
    <cfRule type="cellIs" dxfId="89" priority="91" stopIfTrue="1" operator="equal">
      <formula>"ZONA RIESGO MODERADA"</formula>
    </cfRule>
    <cfRule type="cellIs" dxfId="88" priority="92" stopIfTrue="1" operator="equal">
      <formula>"ZONA RIESGO ALTA"</formula>
    </cfRule>
  </conditionalFormatting>
  <conditionalFormatting sqref="G20:G22 M20:M22">
    <cfRule type="cellIs" dxfId="87" priority="88" stopIfTrue="1" operator="equal">
      <formula>"INACEPTABLE"</formula>
    </cfRule>
    <cfRule type="cellIs" dxfId="86" priority="89" stopIfTrue="1" operator="equal">
      <formula>"IMPORTANTE"</formula>
    </cfRule>
    <cfRule type="cellIs" dxfId="85" priority="90" stopIfTrue="1" operator="equal">
      <formula>"MODERADO"</formula>
    </cfRule>
  </conditionalFormatting>
  <conditionalFormatting sqref="G20:G22 M20:M22">
    <cfRule type="cellIs" dxfId="84" priority="87" stopIfTrue="1" operator="equal">
      <formula>"TOLERABLE"</formula>
    </cfRule>
  </conditionalFormatting>
  <conditionalFormatting sqref="G20:G22 M20:M22">
    <cfRule type="cellIs" dxfId="83" priority="85" stopIfTrue="1" operator="equal">
      <formula>"ZONA RIESGO ALTA"</formula>
    </cfRule>
    <cfRule type="cellIs" dxfId="82" priority="86" stopIfTrue="1" operator="equal">
      <formula>"ZONA RIESGO EXTREMA"</formula>
    </cfRule>
  </conditionalFormatting>
  <conditionalFormatting sqref="G20:G22 M20:M22">
    <cfRule type="cellIs" dxfId="81" priority="83" stopIfTrue="1" operator="equal">
      <formula>"ZONA RIESGO BAJA"</formula>
    </cfRule>
    <cfRule type="cellIs" dxfId="80" priority="84" stopIfTrue="1" operator="equal">
      <formula>"ZONA RIESGO MODERADA"</formula>
    </cfRule>
  </conditionalFormatting>
  <conditionalFormatting sqref="G23:G24 M23:M24">
    <cfRule type="cellIs" dxfId="79" priority="78" stopIfTrue="1" operator="equal">
      <formula>"INACEPTABLE"</formula>
    </cfRule>
    <cfRule type="cellIs" dxfId="78" priority="79" stopIfTrue="1" operator="equal">
      <formula>"IMPORTANTE"</formula>
    </cfRule>
    <cfRule type="cellIs" dxfId="77" priority="80" stopIfTrue="1" operator="equal">
      <formula>"MODERADO"</formula>
    </cfRule>
  </conditionalFormatting>
  <conditionalFormatting sqref="G23:G24 M23:M24">
    <cfRule type="cellIs" dxfId="76" priority="77" stopIfTrue="1" operator="equal">
      <formula>"TOLERABLE"</formula>
    </cfRule>
  </conditionalFormatting>
  <conditionalFormatting sqref="G23:G24 M23:M24">
    <cfRule type="cellIs" dxfId="75" priority="75" stopIfTrue="1" operator="equal">
      <formula>"ZONA RIESGO ALTA"</formula>
    </cfRule>
    <cfRule type="cellIs" dxfId="74" priority="76" stopIfTrue="1" operator="equal">
      <formula>"ZONA RIESGO EXTREMA"</formula>
    </cfRule>
  </conditionalFormatting>
  <conditionalFormatting sqref="G23:G24 M23:M24">
    <cfRule type="cellIs" dxfId="73" priority="73" stopIfTrue="1" operator="equal">
      <formula>"ZONA RIESGO BAJA"</formula>
    </cfRule>
    <cfRule type="cellIs" dxfId="72" priority="74" stopIfTrue="1" operator="equal">
      <formula>"ZONA RIESGO MODERADA"</formula>
    </cfRule>
  </conditionalFormatting>
  <conditionalFormatting sqref="G23:G24 M23:M24">
    <cfRule type="cellIs" dxfId="71" priority="71" stopIfTrue="1" operator="equal">
      <formula>"ZONA RIESGO MODERADA"</formula>
    </cfRule>
    <cfRule type="cellIs" dxfId="70" priority="72" stopIfTrue="1" operator="equal">
      <formula>"ZONA RIESGO ALTA"</formula>
    </cfRule>
  </conditionalFormatting>
  <conditionalFormatting sqref="G25:G27 M25:M27">
    <cfRule type="cellIs" dxfId="69" priority="68" stopIfTrue="1" operator="equal">
      <formula>"INACEPTABLE"</formula>
    </cfRule>
    <cfRule type="cellIs" dxfId="68" priority="69" stopIfTrue="1" operator="equal">
      <formula>"IMPORTANTE"</formula>
    </cfRule>
    <cfRule type="cellIs" dxfId="67" priority="70" stopIfTrue="1" operator="equal">
      <formula>"MODERADO"</formula>
    </cfRule>
  </conditionalFormatting>
  <conditionalFormatting sqref="G25:G27 M25:M27">
    <cfRule type="cellIs" dxfId="66" priority="67" stopIfTrue="1" operator="equal">
      <formula>"TOLERABLE"</formula>
    </cfRule>
  </conditionalFormatting>
  <conditionalFormatting sqref="G25:G27 M25:M27">
    <cfRule type="cellIs" dxfId="65" priority="65" stopIfTrue="1" operator="equal">
      <formula>"ZONA RIESGO ALTA"</formula>
    </cfRule>
    <cfRule type="cellIs" dxfId="64" priority="66" stopIfTrue="1" operator="equal">
      <formula>"ZONA RIESGO EXTREMA"</formula>
    </cfRule>
  </conditionalFormatting>
  <conditionalFormatting sqref="G25:G27 M25:M27">
    <cfRule type="cellIs" dxfId="63" priority="63" stopIfTrue="1" operator="equal">
      <formula>"ZONA RIESGO BAJA"</formula>
    </cfRule>
    <cfRule type="cellIs" dxfId="62" priority="64" stopIfTrue="1" operator="equal">
      <formula>"ZONA RIESGO MODERADA"</formula>
    </cfRule>
  </conditionalFormatting>
  <conditionalFormatting sqref="G25:G27 M25:M27">
    <cfRule type="cellIs" dxfId="61" priority="61" stopIfTrue="1" operator="equal">
      <formula>"ZONA RIESGO MODERADA"</formula>
    </cfRule>
    <cfRule type="cellIs" dxfId="60" priority="62" stopIfTrue="1" operator="equal">
      <formula>"ZONA RIESGO ALTA"</formula>
    </cfRule>
  </conditionalFormatting>
  <conditionalFormatting sqref="G28 M28">
    <cfRule type="cellIs" dxfId="59" priority="58" stopIfTrue="1" operator="equal">
      <formula>"INACEPTABLE"</formula>
    </cfRule>
    <cfRule type="cellIs" dxfId="58" priority="59" stopIfTrue="1" operator="equal">
      <formula>"IMPORTANTE"</formula>
    </cfRule>
    <cfRule type="cellIs" dxfId="57" priority="60" stopIfTrue="1" operator="equal">
      <formula>"MODERADO"</formula>
    </cfRule>
  </conditionalFormatting>
  <conditionalFormatting sqref="G28 M28">
    <cfRule type="cellIs" dxfId="56" priority="57" stopIfTrue="1" operator="equal">
      <formula>"TOLERABLE"</formula>
    </cfRule>
  </conditionalFormatting>
  <conditionalFormatting sqref="G28 M28">
    <cfRule type="cellIs" dxfId="55" priority="55" stopIfTrue="1" operator="equal">
      <formula>"ZONA RIESGO ALTA"</formula>
    </cfRule>
    <cfRule type="cellIs" dxfId="54" priority="56" stopIfTrue="1" operator="equal">
      <formula>"ZONA RIESGO EXTREMA"</formula>
    </cfRule>
  </conditionalFormatting>
  <conditionalFormatting sqref="G28 M28">
    <cfRule type="cellIs" dxfId="53" priority="53" stopIfTrue="1" operator="equal">
      <formula>"ZONA RIESGO BAJA"</formula>
    </cfRule>
    <cfRule type="cellIs" dxfId="52" priority="54" stopIfTrue="1" operator="equal">
      <formula>"ZONA RIESGO MODERADA"</formula>
    </cfRule>
  </conditionalFormatting>
  <conditionalFormatting sqref="G28 M28">
    <cfRule type="cellIs" dxfId="51" priority="51" stopIfTrue="1" operator="equal">
      <formula>"ZONA RIESGO MODERADA"</formula>
    </cfRule>
    <cfRule type="cellIs" dxfId="50" priority="52" stopIfTrue="1" operator="equal">
      <formula>"ZONA RIESGO ALTA"</formula>
    </cfRule>
  </conditionalFormatting>
  <conditionalFormatting sqref="G29:G30 M29:M30">
    <cfRule type="cellIs" dxfId="49" priority="48" stopIfTrue="1" operator="equal">
      <formula>"INACEPTABLE"</formula>
    </cfRule>
    <cfRule type="cellIs" dxfId="48" priority="49" stopIfTrue="1" operator="equal">
      <formula>"IMPORTANTE"</formula>
    </cfRule>
    <cfRule type="cellIs" dxfId="47" priority="50" stopIfTrue="1" operator="equal">
      <formula>"MODERADO"</formula>
    </cfRule>
  </conditionalFormatting>
  <conditionalFormatting sqref="G29:G30 M29:M30">
    <cfRule type="cellIs" dxfId="46" priority="47" stopIfTrue="1" operator="equal">
      <formula>"TOLERABLE"</formula>
    </cfRule>
  </conditionalFormatting>
  <conditionalFormatting sqref="G29:G30 M29:M30">
    <cfRule type="cellIs" dxfId="45" priority="45" stopIfTrue="1" operator="equal">
      <formula>"ZONA RIESGO ALTA"</formula>
    </cfRule>
    <cfRule type="cellIs" dxfId="44" priority="46" stopIfTrue="1" operator="equal">
      <formula>"ZONA RIESGO EXTREMA"</formula>
    </cfRule>
  </conditionalFormatting>
  <conditionalFormatting sqref="G29:G30 M29:M30">
    <cfRule type="cellIs" dxfId="43" priority="43" stopIfTrue="1" operator="equal">
      <formula>"ZONA RIESGO BAJA"</formula>
    </cfRule>
    <cfRule type="cellIs" dxfId="42" priority="44" stopIfTrue="1" operator="equal">
      <formula>"ZONA RIESGO MODERADA"</formula>
    </cfRule>
  </conditionalFormatting>
  <conditionalFormatting sqref="G29:G30 M29:M30">
    <cfRule type="cellIs" dxfId="41" priority="41" stopIfTrue="1" operator="equal">
      <formula>"ZONA RIESGO MODERADA"</formula>
    </cfRule>
    <cfRule type="cellIs" dxfId="40" priority="42" stopIfTrue="1" operator="equal">
      <formula>"ZONA RIESGO ALTA"</formula>
    </cfRule>
  </conditionalFormatting>
  <conditionalFormatting sqref="G31:G33 M31:M33">
    <cfRule type="cellIs" dxfId="39" priority="38" stopIfTrue="1" operator="equal">
      <formula>"INACEPTABLE"</formula>
    </cfRule>
    <cfRule type="cellIs" dxfId="38" priority="39" stopIfTrue="1" operator="equal">
      <formula>"IMPORTANTE"</formula>
    </cfRule>
    <cfRule type="cellIs" dxfId="37" priority="40" stopIfTrue="1" operator="equal">
      <formula>"MODERADO"</formula>
    </cfRule>
  </conditionalFormatting>
  <conditionalFormatting sqref="G31:G33 M31:M33">
    <cfRule type="cellIs" dxfId="36" priority="37" stopIfTrue="1" operator="equal">
      <formula>"TOLERABLE"</formula>
    </cfRule>
  </conditionalFormatting>
  <conditionalFormatting sqref="G31:G33 M31:M33">
    <cfRule type="cellIs" dxfId="35" priority="35" stopIfTrue="1" operator="equal">
      <formula>"ZONA RIESGO ALTA"</formula>
    </cfRule>
    <cfRule type="cellIs" dxfId="34" priority="36" stopIfTrue="1" operator="equal">
      <formula>"ZONA RIESGO EXTREMA"</formula>
    </cfRule>
  </conditionalFormatting>
  <conditionalFormatting sqref="G31:G33 M31:M33">
    <cfRule type="cellIs" dxfId="33" priority="33" stopIfTrue="1" operator="equal">
      <formula>"ZONA RIESGO BAJA"</formula>
    </cfRule>
    <cfRule type="cellIs" dxfId="32" priority="34" stopIfTrue="1" operator="equal">
      <formula>"ZONA RIESGO MODERADA"</formula>
    </cfRule>
  </conditionalFormatting>
  <conditionalFormatting sqref="G31:G33 M31:M33">
    <cfRule type="cellIs" dxfId="31" priority="31" stopIfTrue="1" operator="equal">
      <formula>"ZONA RIESGO MODERADA"</formula>
    </cfRule>
    <cfRule type="cellIs" dxfId="30" priority="32" stopIfTrue="1" operator="equal">
      <formula>"ZONA RIESGO ALTA"</formula>
    </cfRule>
  </conditionalFormatting>
  <conditionalFormatting sqref="G34:G36 M34:M36">
    <cfRule type="cellIs" dxfId="29" priority="28" stopIfTrue="1" operator="equal">
      <formula>"INACEPTABLE"</formula>
    </cfRule>
    <cfRule type="cellIs" dxfId="28" priority="29" stopIfTrue="1" operator="equal">
      <formula>"IMPORTANTE"</formula>
    </cfRule>
    <cfRule type="cellIs" dxfId="27" priority="30" stopIfTrue="1" operator="equal">
      <formula>"MODERADO"</formula>
    </cfRule>
  </conditionalFormatting>
  <conditionalFormatting sqref="G34:G36 M34:M36">
    <cfRule type="cellIs" dxfId="26" priority="27" stopIfTrue="1" operator="equal">
      <formula>"TOLERABLE"</formula>
    </cfRule>
  </conditionalFormatting>
  <conditionalFormatting sqref="G34:G36 M34:M36">
    <cfRule type="cellIs" dxfId="25" priority="25" stopIfTrue="1" operator="equal">
      <formula>"ZONA RIESGO ALTA"</formula>
    </cfRule>
    <cfRule type="cellIs" dxfId="24" priority="26" stopIfTrue="1" operator="equal">
      <formula>"ZONA RIESGO EXTREMA"</formula>
    </cfRule>
  </conditionalFormatting>
  <conditionalFormatting sqref="G34:G36 M34:M36">
    <cfRule type="cellIs" dxfId="23" priority="23" stopIfTrue="1" operator="equal">
      <formula>"ZONA RIESGO BAJA"</formula>
    </cfRule>
    <cfRule type="cellIs" dxfId="22" priority="24" stopIfTrue="1" operator="equal">
      <formula>"ZONA RIESGO MODERADA"</formula>
    </cfRule>
  </conditionalFormatting>
  <conditionalFormatting sqref="G34:G36 M34:M36">
    <cfRule type="cellIs" dxfId="21" priority="21" stopIfTrue="1" operator="equal">
      <formula>"ZONA RIESGO MODERADA"</formula>
    </cfRule>
    <cfRule type="cellIs" dxfId="20" priority="22" stopIfTrue="1" operator="equal">
      <formula>"ZONA RIESGO ALTA"</formula>
    </cfRule>
  </conditionalFormatting>
  <conditionalFormatting sqref="G37:G38 M37:M38">
    <cfRule type="cellIs" dxfId="19" priority="18" stopIfTrue="1" operator="equal">
      <formula>"INACEPTABLE"</formula>
    </cfRule>
    <cfRule type="cellIs" dxfId="18" priority="19" stopIfTrue="1" operator="equal">
      <formula>"IMPORTANTE"</formula>
    </cfRule>
    <cfRule type="cellIs" dxfId="17" priority="20" stopIfTrue="1" operator="equal">
      <formula>"MODERADO"</formula>
    </cfRule>
  </conditionalFormatting>
  <conditionalFormatting sqref="G37:G38 M37:M38">
    <cfRule type="cellIs" dxfId="16" priority="17" stopIfTrue="1" operator="equal">
      <formula>"TOLERABLE"</formula>
    </cfRule>
  </conditionalFormatting>
  <conditionalFormatting sqref="G37:G38 M37:M38">
    <cfRule type="cellIs" dxfId="15" priority="15" stopIfTrue="1" operator="equal">
      <formula>"ZONA RIESGO ALTA"</formula>
    </cfRule>
    <cfRule type="cellIs" dxfId="14" priority="16" stopIfTrue="1" operator="equal">
      <formula>"ZONA RIESGO EXTREMA"</formula>
    </cfRule>
  </conditionalFormatting>
  <conditionalFormatting sqref="G37:G38 M37:M38">
    <cfRule type="cellIs" dxfId="13" priority="13" stopIfTrue="1" operator="equal">
      <formula>"ZONA RIESGO BAJA"</formula>
    </cfRule>
    <cfRule type="cellIs" dxfId="12" priority="14" stopIfTrue="1" operator="equal">
      <formula>"ZONA RIESGO MODERADA"</formula>
    </cfRule>
  </conditionalFormatting>
  <conditionalFormatting sqref="G37:G38 M37:M38">
    <cfRule type="cellIs" dxfId="11" priority="11" stopIfTrue="1" operator="equal">
      <formula>"ZONA RIESGO MODERADA"</formula>
    </cfRule>
    <cfRule type="cellIs" dxfId="10" priority="12" stopIfTrue="1" operator="equal">
      <formula>"ZONA RIESGO ALTA"</formula>
    </cfRule>
  </conditionalFormatting>
  <conditionalFormatting sqref="G39:G41 M39:M41">
    <cfRule type="cellIs" dxfId="9" priority="8" stopIfTrue="1" operator="equal">
      <formula>"INACEPTABLE"</formula>
    </cfRule>
    <cfRule type="cellIs" dxfId="8" priority="9" stopIfTrue="1" operator="equal">
      <formula>"IMPORTANTE"</formula>
    </cfRule>
    <cfRule type="cellIs" dxfId="7" priority="10" stopIfTrue="1" operator="equal">
      <formula>"MODERADO"</formula>
    </cfRule>
  </conditionalFormatting>
  <conditionalFormatting sqref="G39:G41 M39:M41">
    <cfRule type="cellIs" dxfId="6" priority="7" stopIfTrue="1" operator="equal">
      <formula>"TOLERABLE"</formula>
    </cfRule>
  </conditionalFormatting>
  <conditionalFormatting sqref="G39:G41 M39:M41">
    <cfRule type="cellIs" dxfId="5" priority="5" stopIfTrue="1" operator="equal">
      <formula>"ZONA RIESGO ALTA"</formula>
    </cfRule>
    <cfRule type="cellIs" dxfId="4" priority="6" stopIfTrue="1" operator="equal">
      <formula>"ZONA RIESGO EXTREMA"</formula>
    </cfRule>
  </conditionalFormatting>
  <conditionalFormatting sqref="G39:G41 M39:M41">
    <cfRule type="cellIs" dxfId="3" priority="3" stopIfTrue="1" operator="equal">
      <formula>"ZONA RIESGO BAJA"</formula>
    </cfRule>
    <cfRule type="cellIs" dxfId="2" priority="4" stopIfTrue="1" operator="equal">
      <formula>"ZONA RIESGO MODERADA"</formula>
    </cfRule>
  </conditionalFormatting>
  <conditionalFormatting sqref="G39:G41 M39:M41">
    <cfRule type="cellIs" dxfId="1" priority="1" stopIfTrue="1" operator="equal">
      <formula>"ZONA RIESGO MODERADA"</formula>
    </cfRule>
    <cfRule type="cellIs" dxfId="0" priority="2" stopIfTrue="1" operator="equal">
      <formula>"ZONA RIESGO ALTA"</formula>
    </cfRule>
  </conditionalFormatting>
  <dataValidations count="7">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D25:D27" xr:uid="{CF7BD0AF-E4D2-40CA-87D6-0554A57173B1}">
      <formula1>$A$37:$A$45</formula1>
    </dataValidation>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D20:D22" xr:uid="{02DDEF77-6B37-4705-918A-CB32F701808D}">
      <formula1>$A$9:$A$15</formula1>
    </dataValidation>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D13" xr:uid="{D4716D26-F27C-4DD4-A464-3C8F9B92D683}">
      <formula1>$B$11:$B$20</formula1>
    </dataValidation>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D11:D12" xr:uid="{90F3D5CF-F4C2-4AC0-B23E-4F907F0F9F5F}">
      <formula1>$A$26:$A$34</formula1>
    </dataValidation>
    <dataValidation allowBlank="1" showInputMessage="1" showErrorMessage="1" prompt="La probabilidad se encuentra determinada por una escala de 1 a 3, siendo 1 la menor probabilidad de ocurrencia del riesgo y 3 la mayor probabilidad de  ocurrencia." sqref="E4" xr:uid="{EFD4E5CF-CCC1-4766-8F78-98ED1172083A}"/>
    <dataValidation allowBlank="1" showInputMessage="1" showErrorMessage="1" prompt="Es la materialización del riesgo y las consecuencias de su aparición. Su escala es: 5 bajo impacto, 10 medio, 20 alto impacto._x000a_" sqref="F4" xr:uid="{87667B93-334E-4611-97CC-3B37648E8C70}"/>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D5:D10 D23:D24 D14:D19" xr:uid="{6089C9C7-7EC0-4C2F-8CC3-9E1816AB8811}">
      <formula1>#REF!</formula1>
    </dataValidation>
  </dataValidations>
  <pageMargins left="0.7" right="0.7" top="0.75" bottom="0.75" header="0.3" footer="0.3"/>
  <pageSetup paperSize="9" scale="25" orientation="portrait" r:id="rId1"/>
  <colBreaks count="1" manualBreakCount="1">
    <brk id="1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C3AD2-CA15-44A2-B365-C7979C6BA300}">
  <dimension ref="C2:H22"/>
  <sheetViews>
    <sheetView topLeftCell="A10" workbookViewId="0">
      <selection activeCell="H12" sqref="H12"/>
    </sheetView>
  </sheetViews>
  <sheetFormatPr baseColWidth="10" defaultRowHeight="15" x14ac:dyDescent="0.25"/>
  <sheetData>
    <row r="2" spans="3:8" ht="15.75" thickBot="1" x14ac:dyDescent="0.3"/>
    <row r="3" spans="3:8" ht="15.75" thickBot="1" x14ac:dyDescent="0.3">
      <c r="C3" s="70" t="s">
        <v>229</v>
      </c>
      <c r="D3" s="70" t="s">
        <v>230</v>
      </c>
      <c r="E3" s="70" t="s">
        <v>231</v>
      </c>
      <c r="F3" s="70" t="s">
        <v>232</v>
      </c>
      <c r="G3" s="72" t="s">
        <v>233</v>
      </c>
      <c r="H3" s="73"/>
    </row>
    <row r="4" spans="3:8" ht="24.75" thickBot="1" x14ac:dyDescent="0.3">
      <c r="C4" s="71"/>
      <c r="D4" s="71"/>
      <c r="E4" s="71"/>
      <c r="F4" s="71"/>
      <c r="G4" s="61" t="s">
        <v>234</v>
      </c>
      <c r="H4" s="61" t="s">
        <v>235</v>
      </c>
    </row>
    <row r="5" spans="3:8" ht="72.75" thickBot="1" x14ac:dyDescent="0.3">
      <c r="C5" s="62" t="s">
        <v>236</v>
      </c>
      <c r="D5" s="63">
        <v>2</v>
      </c>
      <c r="E5" s="63">
        <v>2</v>
      </c>
      <c r="F5" s="64" t="s">
        <v>237</v>
      </c>
      <c r="G5" s="65">
        <v>0.33</v>
      </c>
      <c r="H5" s="65">
        <v>0.66</v>
      </c>
    </row>
    <row r="6" spans="3:8" ht="48.75" thickBot="1" x14ac:dyDescent="0.3">
      <c r="C6" s="62" t="s">
        <v>47</v>
      </c>
      <c r="D6" s="63">
        <v>1</v>
      </c>
      <c r="E6" s="63">
        <v>1</v>
      </c>
      <c r="F6" s="64" t="s">
        <v>238</v>
      </c>
      <c r="G6" s="65">
        <v>0.33</v>
      </c>
      <c r="H6" s="65">
        <v>0.66</v>
      </c>
    </row>
    <row r="7" spans="3:8" ht="48.75" thickBot="1" x14ac:dyDescent="0.3">
      <c r="C7" s="62" t="s">
        <v>53</v>
      </c>
      <c r="D7" s="63">
        <v>3</v>
      </c>
      <c r="E7" s="63">
        <v>7</v>
      </c>
      <c r="F7" s="64" t="s">
        <v>239</v>
      </c>
      <c r="G7" s="65">
        <v>0.33</v>
      </c>
      <c r="H7" s="65">
        <v>0.66</v>
      </c>
    </row>
    <row r="8" spans="3:8" ht="48.75" thickBot="1" x14ac:dyDescent="0.3">
      <c r="C8" s="62" t="s">
        <v>65</v>
      </c>
      <c r="D8" s="63">
        <v>2</v>
      </c>
      <c r="E8" s="63">
        <v>2</v>
      </c>
      <c r="F8" s="64" t="s">
        <v>240</v>
      </c>
      <c r="G8" s="65">
        <v>0.33</v>
      </c>
      <c r="H8" s="65">
        <v>0.66</v>
      </c>
    </row>
    <row r="9" spans="3:8" ht="60.75" thickBot="1" x14ac:dyDescent="0.3">
      <c r="C9" s="62" t="s">
        <v>76</v>
      </c>
      <c r="D9" s="63">
        <v>1</v>
      </c>
      <c r="E9" s="63">
        <v>1</v>
      </c>
      <c r="F9" s="64" t="s">
        <v>241</v>
      </c>
      <c r="G9" s="63" t="s">
        <v>242</v>
      </c>
      <c r="H9" s="75">
        <v>0.57650000000000001</v>
      </c>
    </row>
    <row r="10" spans="3:8" ht="48.75" thickBot="1" x14ac:dyDescent="0.3">
      <c r="C10" s="62" t="s">
        <v>83</v>
      </c>
      <c r="D10" s="63">
        <v>2</v>
      </c>
      <c r="E10" s="63">
        <v>2</v>
      </c>
      <c r="F10" s="64" t="s">
        <v>243</v>
      </c>
      <c r="G10" s="65">
        <v>0.33</v>
      </c>
      <c r="H10" s="65">
        <v>0.66</v>
      </c>
    </row>
    <row r="11" spans="3:8" ht="24.75" thickBot="1" x14ac:dyDescent="0.3">
      <c r="C11" s="62" t="s">
        <v>94</v>
      </c>
      <c r="D11" s="63">
        <v>2</v>
      </c>
      <c r="E11" s="63">
        <v>2</v>
      </c>
      <c r="F11" s="64" t="s">
        <v>244</v>
      </c>
      <c r="G11" s="65">
        <v>0.33</v>
      </c>
      <c r="H11" s="65">
        <v>0.5</v>
      </c>
    </row>
    <row r="12" spans="3:8" ht="72.75" thickBot="1" x14ac:dyDescent="0.3">
      <c r="C12" s="62" t="s">
        <v>103</v>
      </c>
      <c r="D12" s="63">
        <v>2</v>
      </c>
      <c r="E12" s="63">
        <v>2</v>
      </c>
      <c r="F12" s="64" t="s">
        <v>237</v>
      </c>
      <c r="G12" s="65">
        <v>0.33</v>
      </c>
      <c r="H12" s="65">
        <v>0.66</v>
      </c>
    </row>
    <row r="13" spans="3:8" ht="60.75" thickBot="1" x14ac:dyDescent="0.3">
      <c r="C13" s="62" t="s">
        <v>122</v>
      </c>
      <c r="D13" s="63">
        <v>3</v>
      </c>
      <c r="E13" s="63">
        <v>3</v>
      </c>
      <c r="F13" s="64" t="s">
        <v>245</v>
      </c>
      <c r="G13" s="63" t="s">
        <v>246</v>
      </c>
      <c r="H13" s="65" t="s">
        <v>252</v>
      </c>
    </row>
    <row r="14" spans="3:8" ht="36.75" thickBot="1" x14ac:dyDescent="0.3">
      <c r="C14" s="62" t="s">
        <v>136</v>
      </c>
      <c r="D14" s="63">
        <v>2</v>
      </c>
      <c r="E14" s="63">
        <v>2</v>
      </c>
      <c r="F14" s="64" t="s">
        <v>247</v>
      </c>
      <c r="G14" s="65">
        <v>0.33</v>
      </c>
      <c r="H14" s="65">
        <v>0.66</v>
      </c>
    </row>
    <row r="15" spans="3:8" ht="36.75" thickBot="1" x14ac:dyDescent="0.3">
      <c r="C15" s="62" t="s">
        <v>145</v>
      </c>
      <c r="D15" s="63">
        <v>3</v>
      </c>
      <c r="E15" s="63">
        <v>4</v>
      </c>
      <c r="F15" s="64" t="s">
        <v>247</v>
      </c>
      <c r="G15" s="65">
        <v>0.33</v>
      </c>
      <c r="H15" s="65">
        <v>0.66</v>
      </c>
    </row>
    <row r="16" spans="3:8" ht="48.75" thickBot="1" x14ac:dyDescent="0.3">
      <c r="C16" s="62" t="s">
        <v>161</v>
      </c>
      <c r="D16" s="63">
        <v>1</v>
      </c>
      <c r="E16" s="63">
        <v>1</v>
      </c>
      <c r="F16" s="64" t="s">
        <v>243</v>
      </c>
      <c r="G16" s="65">
        <v>0.33</v>
      </c>
      <c r="H16" s="65">
        <v>0.66</v>
      </c>
    </row>
    <row r="17" spans="3:8" ht="36.75" thickBot="1" x14ac:dyDescent="0.3">
      <c r="C17" s="62" t="s">
        <v>167</v>
      </c>
      <c r="D17" s="63">
        <v>2</v>
      </c>
      <c r="E17" s="63">
        <v>2</v>
      </c>
      <c r="F17" s="64" t="s">
        <v>247</v>
      </c>
      <c r="G17" s="65">
        <v>0.33</v>
      </c>
      <c r="H17" s="65">
        <v>0.66</v>
      </c>
    </row>
    <row r="18" spans="3:8" ht="36.75" thickBot="1" x14ac:dyDescent="0.3">
      <c r="C18" s="62" t="s">
        <v>175</v>
      </c>
      <c r="D18" s="63">
        <v>3</v>
      </c>
      <c r="E18" s="63">
        <v>3</v>
      </c>
      <c r="F18" s="64" t="s">
        <v>247</v>
      </c>
      <c r="G18" s="65">
        <v>0.33</v>
      </c>
      <c r="H18" s="65">
        <v>0.66</v>
      </c>
    </row>
    <row r="19" spans="3:8" ht="36.75" thickBot="1" x14ac:dyDescent="0.3">
      <c r="C19" s="62" t="s">
        <v>190</v>
      </c>
      <c r="D19" s="63">
        <v>3</v>
      </c>
      <c r="E19" s="63">
        <v>3</v>
      </c>
      <c r="F19" s="64" t="s">
        <v>247</v>
      </c>
      <c r="G19" s="65">
        <v>0.33</v>
      </c>
      <c r="H19" s="65">
        <v>0.66</v>
      </c>
    </row>
    <row r="20" spans="3:8" ht="36.75" thickBot="1" x14ac:dyDescent="0.3">
      <c r="C20" s="62" t="s">
        <v>202</v>
      </c>
      <c r="D20" s="63">
        <v>2</v>
      </c>
      <c r="E20" s="63">
        <v>2</v>
      </c>
      <c r="F20" s="64" t="s">
        <v>248</v>
      </c>
      <c r="G20" s="65">
        <v>0.33</v>
      </c>
      <c r="H20" s="65">
        <v>0.66</v>
      </c>
    </row>
    <row r="21" spans="3:8" ht="36.75" thickBot="1" x14ac:dyDescent="0.3">
      <c r="C21" s="62" t="s">
        <v>249</v>
      </c>
      <c r="D21" s="63">
        <v>3</v>
      </c>
      <c r="E21" s="63">
        <v>7</v>
      </c>
      <c r="F21" s="64" t="s">
        <v>250</v>
      </c>
      <c r="G21" s="65">
        <v>0.33</v>
      </c>
      <c r="H21" s="65">
        <v>0.66</v>
      </c>
    </row>
    <row r="22" spans="3:8" ht="15.75" thickBot="1" x14ac:dyDescent="0.3">
      <c r="C22" s="66" t="s">
        <v>251</v>
      </c>
      <c r="D22" s="67">
        <v>35</v>
      </c>
      <c r="E22" s="67">
        <v>46</v>
      </c>
      <c r="F22" s="68"/>
      <c r="G22" s="74"/>
      <c r="H22" s="69"/>
    </row>
  </sheetData>
  <mergeCells count="5">
    <mergeCell ref="C3:C4"/>
    <mergeCell ref="D3:D4"/>
    <mergeCell ref="E3:E4"/>
    <mergeCell ref="F3:F4"/>
    <mergeCell ref="G3:H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Consolidado seguimiento</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2021-09-18T23:57:09Z</dcterms:created>
  <dcterms:modified xsi:type="dcterms:W3CDTF">2021-09-25T05:16:25Z</dcterms:modified>
</cp:coreProperties>
</file>