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user.user-PC\Desktop\Eru trabajo en casa\Seguimiento de Riesgos\2021\"/>
    </mc:Choice>
  </mc:AlternateContent>
  <xr:revisionPtr revIDLastSave="0" documentId="8_{D8D6BFD0-25E4-4198-A83D-9C4E2C19C174}" xr6:coauthVersionLast="47" xr6:coauthVersionMax="47" xr10:uidLastSave="{00000000-0000-0000-0000-000000000000}"/>
  <bookViews>
    <workbookView xWindow="-120" yWindow="-120" windowWidth="29040" windowHeight="15840" xr2:uid="{54546CDA-977A-46B5-BAC5-EB7AC327DBDB}"/>
  </bookViews>
  <sheets>
    <sheet name="Consolidado seguimiento" sheetId="1" r:id="rId1"/>
  </sheets>
  <externalReferences>
    <externalReference r:id="rId2"/>
  </externalReferences>
  <definedNames>
    <definedName name="_xlnm._FilterDatabase" localSheetId="0" hidden="1">'Consolidado seguimiento'!$A$4:$Y$44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2" i="1" l="1"/>
  <c r="T42" i="1"/>
  <c r="P42" i="1"/>
  <c r="O41" i="1"/>
  <c r="N41" i="1"/>
  <c r="M41" i="1"/>
  <c r="L41" i="1"/>
  <c r="K41" i="1"/>
  <c r="J41" i="1"/>
  <c r="I41" i="1"/>
  <c r="H41" i="1"/>
  <c r="G41" i="1"/>
  <c r="F41" i="1"/>
  <c r="E41" i="1"/>
  <c r="D41" i="1"/>
  <c r="C41" i="1"/>
  <c r="B41" i="1"/>
  <c r="O40" i="1"/>
  <c r="N40" i="1"/>
  <c r="M40" i="1"/>
  <c r="L40" i="1"/>
  <c r="K40" i="1"/>
  <c r="J40" i="1"/>
  <c r="I40" i="1"/>
  <c r="H40" i="1"/>
  <c r="G40" i="1"/>
  <c r="F40" i="1"/>
  <c r="E40" i="1"/>
  <c r="D40" i="1"/>
  <c r="C40" i="1"/>
  <c r="B40" i="1"/>
  <c r="O39" i="1"/>
  <c r="N39" i="1"/>
  <c r="M39" i="1"/>
  <c r="L39" i="1"/>
  <c r="K39" i="1"/>
  <c r="J39" i="1"/>
  <c r="I39" i="1"/>
  <c r="H39" i="1"/>
  <c r="G39" i="1"/>
  <c r="F39" i="1"/>
  <c r="E39" i="1"/>
  <c r="D39" i="1"/>
  <c r="C39" i="1"/>
  <c r="B39" i="1"/>
  <c r="O38" i="1"/>
  <c r="N38" i="1"/>
  <c r="M38" i="1"/>
  <c r="L38" i="1"/>
  <c r="K38" i="1"/>
  <c r="J38" i="1"/>
  <c r="I38" i="1"/>
  <c r="H38" i="1"/>
  <c r="G38" i="1"/>
  <c r="F38" i="1"/>
  <c r="E38" i="1"/>
  <c r="D38" i="1"/>
  <c r="C38" i="1"/>
  <c r="B38" i="1"/>
  <c r="O37" i="1"/>
  <c r="N37" i="1"/>
  <c r="M37" i="1"/>
  <c r="L37" i="1"/>
  <c r="K37" i="1"/>
  <c r="J37" i="1"/>
  <c r="I37" i="1"/>
  <c r="H37" i="1"/>
  <c r="G37" i="1"/>
  <c r="F37" i="1"/>
  <c r="E37" i="1"/>
  <c r="D37" i="1"/>
  <c r="C37" i="1"/>
  <c r="B37" i="1"/>
  <c r="O36" i="1"/>
  <c r="N36" i="1"/>
  <c r="M36" i="1"/>
  <c r="L36" i="1"/>
  <c r="K36" i="1"/>
  <c r="J36" i="1"/>
  <c r="I36" i="1"/>
  <c r="H36" i="1"/>
  <c r="G36" i="1"/>
  <c r="F36" i="1"/>
  <c r="E36" i="1"/>
  <c r="D36" i="1"/>
  <c r="C36" i="1"/>
  <c r="B36" i="1"/>
  <c r="O35" i="1"/>
  <c r="N35" i="1"/>
  <c r="M35" i="1"/>
  <c r="L35" i="1"/>
  <c r="K35" i="1"/>
  <c r="J35" i="1"/>
  <c r="I35" i="1"/>
  <c r="H35" i="1"/>
  <c r="G35" i="1"/>
  <c r="F35" i="1"/>
  <c r="E35" i="1"/>
  <c r="D35" i="1"/>
  <c r="C35" i="1"/>
  <c r="B35" i="1"/>
  <c r="O34" i="1"/>
  <c r="N34" i="1"/>
  <c r="M34" i="1"/>
  <c r="L34" i="1"/>
  <c r="K34" i="1"/>
  <c r="J34" i="1"/>
  <c r="I34" i="1"/>
  <c r="H34" i="1"/>
  <c r="G34" i="1"/>
  <c r="F34" i="1"/>
  <c r="E34" i="1"/>
  <c r="D34" i="1"/>
  <c r="C34" i="1"/>
  <c r="B34" i="1"/>
  <c r="O33" i="1"/>
  <c r="N33" i="1"/>
  <c r="M33" i="1"/>
  <c r="L33" i="1"/>
  <c r="K33" i="1"/>
  <c r="J33" i="1"/>
  <c r="I33" i="1"/>
  <c r="H33" i="1"/>
  <c r="G33" i="1"/>
  <c r="F33" i="1"/>
  <c r="E33" i="1"/>
  <c r="D33" i="1"/>
  <c r="C33" i="1"/>
  <c r="B33" i="1"/>
  <c r="O32" i="1"/>
  <c r="N32" i="1"/>
  <c r="M32" i="1"/>
  <c r="L32" i="1"/>
  <c r="K32" i="1"/>
  <c r="J32" i="1"/>
  <c r="I32" i="1"/>
  <c r="H32" i="1"/>
  <c r="G32" i="1"/>
  <c r="F32" i="1"/>
  <c r="E32" i="1"/>
  <c r="D32" i="1"/>
  <c r="C32" i="1"/>
  <c r="B32" i="1"/>
  <c r="O31" i="1"/>
  <c r="N31" i="1"/>
  <c r="M31" i="1"/>
  <c r="L31" i="1"/>
  <c r="K31" i="1"/>
  <c r="J31" i="1"/>
  <c r="I31" i="1"/>
  <c r="H31" i="1"/>
  <c r="G31" i="1"/>
  <c r="F31" i="1"/>
  <c r="E31" i="1"/>
  <c r="D31" i="1"/>
  <c r="C31" i="1"/>
  <c r="B31" i="1"/>
  <c r="O30" i="1"/>
  <c r="N30" i="1"/>
  <c r="M30" i="1"/>
  <c r="L30" i="1"/>
  <c r="K30" i="1"/>
  <c r="J30" i="1"/>
  <c r="I30" i="1"/>
  <c r="H30" i="1"/>
  <c r="G30" i="1"/>
  <c r="F30" i="1"/>
  <c r="E30" i="1"/>
  <c r="D30" i="1"/>
  <c r="C30" i="1"/>
  <c r="B30" i="1"/>
  <c r="O29" i="1"/>
  <c r="N29" i="1"/>
  <c r="M29" i="1"/>
  <c r="L29" i="1"/>
  <c r="K29" i="1"/>
  <c r="J29" i="1"/>
  <c r="I29" i="1"/>
  <c r="H29" i="1"/>
  <c r="G29" i="1"/>
  <c r="F29" i="1"/>
  <c r="E29" i="1"/>
  <c r="D29" i="1"/>
  <c r="C29" i="1"/>
  <c r="B29" i="1"/>
  <c r="O28" i="1"/>
  <c r="N28" i="1"/>
  <c r="M28" i="1"/>
  <c r="L28" i="1"/>
  <c r="K28" i="1"/>
  <c r="J28" i="1"/>
  <c r="I28" i="1"/>
  <c r="H28" i="1"/>
  <c r="G28" i="1"/>
  <c r="F28" i="1"/>
  <c r="E28" i="1"/>
  <c r="D28" i="1"/>
  <c r="C28" i="1"/>
  <c r="B28" i="1"/>
  <c r="O27" i="1"/>
  <c r="N27" i="1"/>
  <c r="M27" i="1"/>
  <c r="L27" i="1"/>
  <c r="K27" i="1"/>
  <c r="J27" i="1"/>
  <c r="I27" i="1"/>
  <c r="G27" i="1"/>
  <c r="F27" i="1"/>
  <c r="E27" i="1"/>
  <c r="D27" i="1"/>
  <c r="C27" i="1"/>
  <c r="B27" i="1"/>
  <c r="O26" i="1"/>
  <c r="N26" i="1"/>
  <c r="M26" i="1"/>
  <c r="L26" i="1"/>
  <c r="K26" i="1"/>
  <c r="J26" i="1"/>
  <c r="I26" i="1"/>
  <c r="G26" i="1"/>
  <c r="F26" i="1"/>
  <c r="E26" i="1"/>
  <c r="D26" i="1"/>
  <c r="C26" i="1"/>
  <c r="B26" i="1"/>
  <c r="O25" i="1"/>
  <c r="N25" i="1"/>
  <c r="M25" i="1"/>
  <c r="L25" i="1"/>
  <c r="K25" i="1"/>
  <c r="J25" i="1"/>
  <c r="I25" i="1"/>
  <c r="G25" i="1"/>
  <c r="F25" i="1"/>
  <c r="E25" i="1"/>
  <c r="D25" i="1"/>
  <c r="C25" i="1"/>
  <c r="B25" i="1"/>
  <c r="O24" i="1"/>
  <c r="N24" i="1"/>
  <c r="M24" i="1"/>
  <c r="L24" i="1"/>
  <c r="K24" i="1"/>
  <c r="J24" i="1"/>
  <c r="I24" i="1"/>
  <c r="H24" i="1"/>
  <c r="G24" i="1"/>
  <c r="F24" i="1"/>
  <c r="E24" i="1"/>
  <c r="D24" i="1"/>
  <c r="C24" i="1"/>
  <c r="B24" i="1"/>
  <c r="O23" i="1"/>
  <c r="N23" i="1"/>
  <c r="M23" i="1"/>
  <c r="L23" i="1"/>
  <c r="K23" i="1"/>
  <c r="J23" i="1"/>
  <c r="I23" i="1"/>
  <c r="H23" i="1"/>
  <c r="G23" i="1"/>
  <c r="F23" i="1"/>
  <c r="E23" i="1"/>
  <c r="D23" i="1"/>
  <c r="C23" i="1"/>
  <c r="B23" i="1"/>
  <c r="O22" i="1"/>
  <c r="N22" i="1"/>
  <c r="M22" i="1"/>
  <c r="L22" i="1"/>
  <c r="K22" i="1"/>
  <c r="J22" i="1"/>
  <c r="I22" i="1"/>
  <c r="H22" i="1"/>
  <c r="G22" i="1"/>
  <c r="F22" i="1"/>
  <c r="E22" i="1"/>
  <c r="D22" i="1"/>
  <c r="C22" i="1"/>
  <c r="B22" i="1"/>
  <c r="O21" i="1"/>
  <c r="N21" i="1"/>
  <c r="M21" i="1"/>
  <c r="L21" i="1"/>
  <c r="K21" i="1"/>
  <c r="J21" i="1"/>
  <c r="I21" i="1"/>
  <c r="H21" i="1"/>
  <c r="G21" i="1"/>
  <c r="F21" i="1"/>
  <c r="E21" i="1"/>
  <c r="D21" i="1"/>
  <c r="C21" i="1"/>
  <c r="B21" i="1"/>
  <c r="O20" i="1"/>
  <c r="N20" i="1"/>
  <c r="M20" i="1"/>
  <c r="L20" i="1"/>
  <c r="K20" i="1"/>
  <c r="J20" i="1"/>
  <c r="I20" i="1"/>
  <c r="H20" i="1"/>
  <c r="G20" i="1"/>
  <c r="F20" i="1"/>
  <c r="E20" i="1"/>
  <c r="D20" i="1"/>
  <c r="C20" i="1"/>
  <c r="B20" i="1"/>
  <c r="D19" i="1"/>
  <c r="D18" i="1"/>
  <c r="B18" i="1"/>
  <c r="O17" i="1"/>
  <c r="N17" i="1"/>
  <c r="M17" i="1"/>
  <c r="L17" i="1"/>
  <c r="K17" i="1"/>
  <c r="J17" i="1"/>
  <c r="I17" i="1"/>
  <c r="H17" i="1"/>
  <c r="G17" i="1"/>
  <c r="F17" i="1"/>
  <c r="E17" i="1"/>
  <c r="D17" i="1"/>
  <c r="C17" i="1"/>
  <c r="B17" i="1"/>
  <c r="O16" i="1"/>
  <c r="N16" i="1"/>
  <c r="M16" i="1"/>
  <c r="L16" i="1"/>
  <c r="K16" i="1"/>
  <c r="J16" i="1"/>
  <c r="I16" i="1"/>
  <c r="H16" i="1"/>
  <c r="G16" i="1"/>
  <c r="F16" i="1"/>
  <c r="E16" i="1"/>
  <c r="D16" i="1"/>
  <c r="C16" i="1"/>
  <c r="B16" i="1"/>
  <c r="O15" i="1"/>
  <c r="N15" i="1"/>
  <c r="M15" i="1"/>
  <c r="L15" i="1"/>
  <c r="K15" i="1"/>
  <c r="J15" i="1"/>
  <c r="I15" i="1"/>
  <c r="H15" i="1"/>
  <c r="G15" i="1"/>
  <c r="F15" i="1"/>
  <c r="E15" i="1"/>
  <c r="D15" i="1"/>
  <c r="C15" i="1"/>
  <c r="B15" i="1"/>
  <c r="O14" i="1"/>
  <c r="N14" i="1"/>
  <c r="M14" i="1"/>
  <c r="L14" i="1"/>
  <c r="K14" i="1"/>
  <c r="J14" i="1"/>
  <c r="I14" i="1"/>
  <c r="H14" i="1"/>
  <c r="G14" i="1"/>
  <c r="F14" i="1"/>
  <c r="E14" i="1"/>
  <c r="D14" i="1"/>
  <c r="C14" i="1"/>
  <c r="B14" i="1"/>
  <c r="O13" i="1"/>
  <c r="N13" i="1"/>
  <c r="M13" i="1"/>
  <c r="L13" i="1"/>
  <c r="K13" i="1"/>
  <c r="J13" i="1"/>
  <c r="I13" i="1"/>
  <c r="H13" i="1"/>
  <c r="G13" i="1"/>
  <c r="F13" i="1"/>
  <c r="E13" i="1"/>
  <c r="D13" i="1"/>
  <c r="C13" i="1"/>
  <c r="B13" i="1"/>
  <c r="O12" i="1"/>
  <c r="N12" i="1"/>
  <c r="M12" i="1"/>
  <c r="L12" i="1"/>
  <c r="K12" i="1"/>
  <c r="J12" i="1"/>
  <c r="I12" i="1"/>
  <c r="H12" i="1"/>
  <c r="G12" i="1"/>
  <c r="F12" i="1"/>
  <c r="E12" i="1"/>
  <c r="D12" i="1"/>
  <c r="C12" i="1"/>
  <c r="B12" i="1"/>
  <c r="O11" i="1"/>
  <c r="N11" i="1"/>
  <c r="M11" i="1"/>
  <c r="L11" i="1"/>
  <c r="K11" i="1"/>
  <c r="J11" i="1"/>
  <c r="I11" i="1"/>
  <c r="H11" i="1"/>
  <c r="G11" i="1"/>
  <c r="F11" i="1"/>
  <c r="E11" i="1"/>
  <c r="D11" i="1"/>
  <c r="C11" i="1"/>
  <c r="B11" i="1"/>
  <c r="O10" i="1"/>
  <c r="N10" i="1"/>
  <c r="M10" i="1"/>
  <c r="L10" i="1"/>
  <c r="K10" i="1"/>
  <c r="J10" i="1"/>
  <c r="I10" i="1"/>
  <c r="H10" i="1"/>
  <c r="G10" i="1"/>
  <c r="F10" i="1"/>
  <c r="E10" i="1"/>
  <c r="D10" i="1"/>
  <c r="C10" i="1"/>
  <c r="B10" i="1"/>
  <c r="O9" i="1"/>
  <c r="N9" i="1"/>
  <c r="M9" i="1"/>
  <c r="L9" i="1"/>
  <c r="K9" i="1"/>
  <c r="J9" i="1"/>
  <c r="I9" i="1"/>
  <c r="H9" i="1"/>
  <c r="G9" i="1"/>
  <c r="F9" i="1"/>
  <c r="E9" i="1"/>
  <c r="D9" i="1"/>
  <c r="C9" i="1"/>
  <c r="B9" i="1"/>
  <c r="O8" i="1"/>
  <c r="N8" i="1"/>
  <c r="M8" i="1"/>
  <c r="L8" i="1"/>
  <c r="K8" i="1"/>
  <c r="J8" i="1"/>
  <c r="I8" i="1"/>
  <c r="H8" i="1"/>
  <c r="G8" i="1"/>
  <c r="F8" i="1"/>
  <c r="E8" i="1"/>
  <c r="D8" i="1"/>
  <c r="C8" i="1"/>
  <c r="B8" i="1"/>
  <c r="O7" i="1"/>
  <c r="N7" i="1"/>
  <c r="M7" i="1"/>
  <c r="L7" i="1"/>
  <c r="K7" i="1"/>
  <c r="J7" i="1"/>
  <c r="I7" i="1"/>
  <c r="H7" i="1"/>
  <c r="G7" i="1"/>
  <c r="F7" i="1"/>
  <c r="E7" i="1"/>
  <c r="D7" i="1"/>
  <c r="C7" i="1"/>
  <c r="B7" i="1"/>
</calcChain>
</file>

<file path=xl/sharedStrings.xml><?xml version="1.0" encoding="utf-8"?>
<sst xmlns="http://schemas.openxmlformats.org/spreadsheetml/2006/main" count="181" uniqueCount="153">
  <si>
    <t>EMPRESA DE RENOVACIÓN Y DESARROLLO URBANO DE BOGOTÁ</t>
  </si>
  <si>
    <t>SEGUIMIENTO MAPA DE RIESGOS POR PROCESO</t>
  </si>
  <si>
    <t>PROCESO RESPONSABLE</t>
  </si>
  <si>
    <t>No. DEL RIESGO</t>
  </si>
  <si>
    <t>NOMBRE DEL RIESGO</t>
  </si>
  <si>
    <t>CLASIFICACIÓN</t>
  </si>
  <si>
    <t>CALIFICACIÓN</t>
  </si>
  <si>
    <t>EVALUACIÓN RIESGO</t>
  </si>
  <si>
    <t>CONTROLES</t>
  </si>
  <si>
    <t>REDUCE</t>
  </si>
  <si>
    <t>NUEVA CALIFICACIÓN</t>
  </si>
  <si>
    <t>NUEVA EVALUACIÓN</t>
  </si>
  <si>
    <t>OPCIONES MANEJO</t>
  </si>
  <si>
    <t>ACCIONES</t>
  </si>
  <si>
    <t>Seguimiento No. 1 de Enero 1 a Abril 30 de 2021</t>
  </si>
  <si>
    <t>Seguimiento No. 2 de Mayo 1 a Agosto 31 de 2020</t>
  </si>
  <si>
    <t>Seguimiento No. 1 de Septiembre 1 a 31 de Diciembre de 2020</t>
  </si>
  <si>
    <t>PROBABILIDAD (1-5)</t>
  </si>
  <si>
    <t>IMPACTO (1-5)</t>
  </si>
  <si>
    <t>PROBABILIDAD</t>
  </si>
  <si>
    <t>IMPACTO</t>
  </si>
  <si>
    <t>PERFIL DEL RIESGO (1-100)</t>
  </si>
  <si>
    <t xml:space="preserve">AVANCE % </t>
  </si>
  <si>
    <t xml:space="preserve">EVIDENCIA CONTROLES </t>
  </si>
  <si>
    <t xml:space="preserve">EVIDENCIA ACCIONES </t>
  </si>
  <si>
    <t>OBSERVACIONES</t>
  </si>
  <si>
    <t>EVIDENCIA</t>
  </si>
  <si>
    <t>DIRECCIONAMIENTO ESTRATÉGICO</t>
  </si>
  <si>
    <t>R1</t>
  </si>
  <si>
    <t>Posibilidad de priorización de planes, programas o proyectos de inversión o de toma de decisiones para favorecer intereses particulares.</t>
  </si>
  <si>
    <t>CORRUPCIÓN</t>
  </si>
  <si>
    <t>ZONA RIESGO ALTA</t>
  </si>
  <si>
    <t>Los planes, programas o proyectos de inversión que se formulan de manera participativa con la alta dirección y todos los responsables de los procesos, son aprobados ante el Comité Institucional de Gestión y Desempeño al inicio de cada vigencia. Trimestralmente se realiza el seguimiento respectivo, y los profesionales de la Subgerencia de Planeación de Proyectos validan la información reportada por los diferentes procesos para garantizar su alineación con los objetivos, coherencia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t>
  </si>
  <si>
    <t>REDUCIR EL RIESGO</t>
  </si>
  <si>
    <t>El Comité Institucional de Gestión y Desempeño es la instancia máxima de coordinación y toma de decisiones de la Empresa, por lo cual todas las formulaciones y seguimientos de los planes, programas o proyectos que desarrolla la empresa, se presentan periódicamente en las diferentes sesiones que se realizan según se requiera y se presentan los avances y alertas correspondientes.</t>
  </si>
  <si>
    <t>1. Plan de Acción Institucional 2021_V1 en: http://eru.gov.co/transparencia/planeacion-presupuesto-e-informes.
2. Acta No. 1 del Comité Institucional de Gestión y Desempeño del 26 de enero de 2021.
3. Acta No. 2 del Comité Institucional de Gestión y Desempeño del 27 de enero de 2021.
4. Correos de retroalimentación al Plan de Acción Institucional (7, 9 y 15 de abril de 2021).
3. Acta No. 6 del Comité Institucional de Gestión y Desempeño del 24 de marzo de 2021.</t>
  </si>
  <si>
    <t xml:space="preserve">1. Acta No. 2 del Comité Institucional de Gestión y Desempeño del 27 de enero de 2021.
2. Acta No. 7 del Comité Institucional de Gestión y Desempeño del 13 de abril de 2021 (está en proceso de firma).
3. Presentación de los avances al Plan de Acción Institucional. </t>
  </si>
  <si>
    <t xml:space="preserve">El Plan de Acción Institucional 2021 fue formulado de manera participativa con colaboradores de las diferentes áreas de la empresa a través de mesas de trabajo, y la propuesta fue presentada al Comité Institucional de Gestión y Desempeño, la cual fue aprobada en sesión del 26 de enero del 2021 y publicado en la sección "Planeación, presupuesto e informes" de Transparencia de la página web. 
Para el seguimiento del primer trimestre de la vigencia, se validó la información reportada por los diferentes procesos para garantizar su alineación con los objetivos, coherencia y que esté acorde con la programación establecida y cuando se encontraron diferencias se solicitaron los ajustes correspondientes mediante correo electrónico a los responsables de la misma. Los resultados del seguimiento al último trimestre del año 2020 se presentaron al Comité Institucional de Gestión y Desempeño en sesión del 27 de enero de 2021, y para la vigencia 2021 se hizo seguimiento al primer trimestre del año, el cual fue presentado al Comité el 13 de abril. A la fecha, contamos con la versión No. 3, la cual está publicada en la sección "Planeación, presupuesto e informes" de Transparencia de la página web. </t>
  </si>
  <si>
    <t>R2</t>
  </si>
  <si>
    <t>Posibilidad de incumplimientos en las metas institucionales</t>
  </si>
  <si>
    <t>CUMPLIMIENTO</t>
  </si>
  <si>
    <t>La Subgerencias de Planeación y Administración de Proyectos realiza seguimientos periódico al avance en el cumplimiento de las metas definidas en los planes de acción y presenta las alertas pertinentes ante el Comité Institucional de Gestión y Desempeño para la toma de decisiones o acciones por parte de la alta dirección.</t>
  </si>
  <si>
    <t xml:space="preserve">1. Acta No. 2 del Comité Institucional de Gestión y Desempeño del 27 de enero de 2021.
2. Acta No. 7 del Comité Institucional de Gestión y Desempeño del 13 de abril de 2021.
3. Presentación de los avances al Plan de Acción Institucional. </t>
  </si>
  <si>
    <t>GESTIÓN DE GRUPOS DE INTERES</t>
  </si>
  <si>
    <t xml:space="preserve">Solicitud de divulgación: 
●En el componente audiovisual se produjeron 22  videos externos que se han compartido y han requerido verificación por las diferentes áreas que son generadoras de la información.
● Durante el período se diseñaron 245 piezas gráficas externas que han requerido verificación por otras áreas de la Entidad.
</t>
  </si>
  <si>
    <t>Para el cuatrimestre, se realizaron las siguientes validaciones:
●En el componente audiovisual se produjeron 22  videos externos que se han compartido y han requerido verificación por las diferentes áreas que son generadoras de la información.
● Durante el período se diseñaron 245 piezas gráficas externas que han requerido verificación por otras áreas de la Entidad.</t>
  </si>
  <si>
    <t>FORMULACIÓN DE INSTRUMENTOS</t>
  </si>
  <si>
    <t xml:space="preserve">*En cada contrato de prestación de servicios se estipula una cláusula de confidencialidad con el fin de dar un manejo adecuado de la información.
(ver en contratos clausula decima octava).
*Los proyectos en ejecución están alineados con el plan de desarrollo PDD
*Periódicamente en la Subgerencia de Gestión Urbana se realiza seguimiento a los proyectos mediante la evaluación del ciclo de estructuración de proyectos, seguimiento a actividades realizadas según cronograma , seguimiento al plan de acción y seguimiento en el FUSS. </t>
  </si>
  <si>
    <t>1. Se tiene programado realizar ( 1 ) capacitación y/o sensibilización al personal de la SGU, en relación al manejo de datos y confidencialidad de información para el segundo semestre 2021.</t>
  </si>
  <si>
    <t>*Se establecieron nuevos cronogramas de hitos y actividades, así como se ha realizado una base de datos de proyectos con la información actualizada de los mismos tanto de información de proyecto como de seguimiento al cumplimiento de actividades.
*El equipo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*Periódicamente en la Subgerencia de Gestión Urbana se realiza seguimiento a los proyectos mediante la evaluación del ciclo de estructuración de proyectos, seguimiento a actividades realizadas según cronograma , seguimiento a indicadores de gestión seguimiento al plan de acción y seguimiento en el FUSS.</t>
  </si>
  <si>
    <t xml:space="preserve">1. En febrero de 2021 se continuo realizando revisiones al ciclo de estructuración de proyectos realizando algunas observaciones para ajustes del mismo. Se envió solicitud de ajustes a la Subgerencia de Planeación y administración de proyectos.
Teniendo entre otros resultados la transversalidad del documento, como una guía que recoge todas las etapas que puede llegar en marzo de 2021, se solicitó  a la Subgerencia de Planeación y Administración de Proyectos el traslado del documento guía Gl -12  Ciclo de Estructuración de Proyectos del proceso Formulación de Instrumentos, a un área que sea transversal a toda la Entidad
2. De acuerdo a las metas plan de desarrollo (2020 - 2024), establecidas, la Subgerencia definió (5) ámbitos territoriales, con el fin de realizar un análisis urbano regional, identificar y evaluar áreas de oportunidad que permitan de acuerdo con su priorización, la formulación de proyectos de Desarrollo y Renovación Urbana. A continuación, se listan los Planes Parciales De Renovación Urbana que se encuentra en proceso de formulación para el periodo 2020-2021.
1. PIEZA CENTRO: • Plan Parcial de Renovación Urbana Centro San Bernardo                                                                                                             
2. BORDES: Borde Sur y Borde Rio • Formulación del instrumento de planeamiento asociada al área de oportunidad de la Operación Estratégica de Distrito Aeroportuario. • Modificación de Formulación de Plan Parcial Tres Quebradas
3. REENCUENTRO:   • Modificación del Plan Parcial de Renovación Urbana Estación calle 26 • Formulación de Plan Parcial de Renovación Urbana Calle 24 
4. CORREDORES:  • Formulación del Plan Parcial de Renovación Urbana Corredor Metro San Felipe
5. ZONA DE AGLOMERACIONES INDUSTRIALES: • Formulación del instrumento de planeamiento asociada al área de oportunidad de la Operación Estratégica de Distrito Aeroportuario.
Se establecieron nuevos cronogramas de hitos y actividades, así como se ha realizado una base de datos de proyectos con la información actualizada de los mismos tanto de información de proyecto como de seguimiento al cumplimiento de actividades.
3. Mediante el FUSS y comités técnicos (formato único de seguimiento sectorial), se realiza seguimiento al cumplimiento de las actividades de la formulación de proyectos.
4. Como parte de la trazabilidad de los proyectos se mantiene la evidencia de los seguimientos y decisiones con las diferentes entidades que participan en la formulación de proyectos mediante actas de reuniones en las carpetas de cada proyecto.
</t>
  </si>
  <si>
    <t>*Se establecieron nuevos cronogramas de hitos y actividades, así como se ha realizado una base de datos de proyectos con la información actualizada de los mismos tanto de información de proyecto como de seguimiento al cumplimiento de actividades.
*El equipo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*Periódicamente en la Subgerencia de Gestión Urbana se realiza seguimiento a los proyectos mediante la evaluación del ciclo de estructuración de proyectos, seguimiento a actividades realizadas según cronograma , seguimiento a indicadores de gestión seguimiento al plan de acción y seguimiento en el FUSS.
*Se continua actualizando la base de datos de consultores con alto grado de experticia para la elaboración de estudios técnicos mediante un formato definido por la Subgerencia de gestión urbana . Ubicada en 
Técnica : (T) 00 TÈCNICA /METAS - SIG/ 02 General / 05. Base de datos de consultores con alto grado de experticia.</t>
  </si>
  <si>
    <t>1. De acuerdo a las metas plan de desarrollo (2020 - 2024), establecidas, la Subgerencia definió (5) ámbitos territoriales, con el fin de realizar un análisis urbano regional, identificar y evaluar áreas de oportunidad que permitan de acuerdo con su priorización, la formulación de proyectos de Desarrollo y Renovación Urbana. A continuación, se listan los Planes Parciales De Renovación Urbana que se encuentra en proceso de formulación para el periodo 2020-2021.
1. PIEZA CENTRO: • Plan Parcial de Renovación Urbana Centro San Bernardo                                                                                                             
2. BORDES: Borde Sur y Borde Rio • Formulación del instrumento de planeamiento asociada al área de oportunidad de la Operación Estratégica de Distrito Aeroportuario. • Modificación de Formulación de Plan Parcial Tres Quebradas
3. REENCUENTRO:  • Modificación del Plan Parcial de Renovación Urbana Estación calle 26 • Formulación de Plan Parcial de Renovación Urbana Calle 24
4. CORREDORES:  • Formulación del Plan Parcial de Renovación Urbana Corredor Metro San Felipe
5. ZONA DE AGLOMERACIONES INDUSTRIALES: • Formulación del instrumento de planeamiento asociada al área de oportunidad de la Operación Estratégica de Distrito Aeroportuario.
En tal sentido se establecieron nuevos cronogramas de hitos y actividades, así como se ha realizado una base de datos de proyectos con la información actualizada de los mismos tanto de información de proyecto como de seguimiento al cumplimiento de actividades.
2.Mediante el FUSS y comités técnicos (formato único de seguimiento sectorial), se realiza seguimiento al cumplimiento de las actividades de la formulación de proyectos. (Se adjunta comités técnicos y seguimiento Fuss).
3. Se continua actualizando la base de datos de consultores con alto grado de experticia para la elaboración de estudios técnicos mediante un formato definido por la Subgerencia de gestión urbana . Ubicada en 
Técnica : (T) 00 TÈCNICA /METAS - SIG/ 02 General / 05. Base de datos de consultores con alto grado de experticia.</t>
  </si>
  <si>
    <t>EVALUACIÓN FINANCIERA DE PROYECTOS</t>
  </si>
  <si>
    <t>Como parte del seguimiento al control del riesgo, para el primer cuatrimestre se contrato a un grupo de profesionales interdisciplinarios, que están encargados de realizar de personas, encargados del seguimiento operativo y financiero de los negocios fiduciarios constituidos.
En lo referente a la acción después del control, mensualmente se están remitiendo los informes del estado de los negocios fiduciarios que tiene la Empresa.
Adicionalmente, dentro del ejercicio de identificación de nuevos riesgos del proceso, en el mes de marzo de 2021, se actualizo la caracterización del proceso, con el propósito de identificar el contexto estratégico del proceso para realizar la identificación y análisis de los nuevos Riesgos</t>
  </si>
  <si>
    <t>Se suscribieron los siguientes contratos los cuales pueden ser consultados en SECOP: 037-2021CESAR FERNANDO CORTINA FIERRO
041-2021 JAIME ADRIAN BELTRAN GALVIS 
067- 2021 JULIETH STEPHANY MARTINEZ SKINNER
126-2021 MERCEDES SIERRA MUÑOZ 
175-2021 ANDREA CAROLINA TIBADUIZA RODRIGUEZ
207-2021 TANNIA JAZMIN ORJUELA MARTINEZ 
218-2021 ARMANDO FERNANDEZ HERNANDEZ
Informes realizados de diciembre de 2020 a marzo de 2021 del estado de los negocios fiduciarios de la Empresa.
Se adjunta el enlace en el cual se puede consultar la versión 2 de la caracterización del proceso de Evaluación Financiera de proyectos: http://186.154.195.124/sites/default/files/documentos/CP-03_Caracter_Eval_Finan_Proyect_V2.pdf</t>
  </si>
  <si>
    <t xml:space="preserve">Es importante revisar los Riesgos del proceso sus controles y medidas formuladas para mitigar los riesgos y adaptarlo  </t>
  </si>
  <si>
    <t>Como parte del seguimiento al control del riesgo, se cuenta con el manual operativo para el manejo de fiducias, los cuales se encuentran en revisión.
En lo referente a la acción después del control, se continua haciendo seguimiento a los tiempos a los pagos realizados.
Adicionalmente, dentro del ejercicio de identificación de nuevos riesgos del proceso, en el mes de marzo de 2021, se actualizo la caracterización del proceso, con el propósito de identificar el contexto estratégico del proceso para realizar la identificación y análisis de los nuevos Riesgos</t>
  </si>
  <si>
    <t>Borrador manuales operativos para el manejo de fiducias
Informes de seguimiento a las instrucciones fiduciarias aplicadas.
Se adjunta el enlace en el cual se puede consultar la versión 2 de la caracterización del proceso de Evaluación Financiera de proyectos: http://186.154.195.124/sites/default/files/documentos/CP-03_Caracter_Eval_Finan_Proyect_V2.pdf</t>
  </si>
  <si>
    <t>GESTIÓN PREDIAL Y SOCIAL</t>
  </si>
  <si>
    <t>Los Contratos de Prestación de Servicios suscritos en la Vigencia 2021 incluyen la clausula "Mantener la reserva y confidencialidad de la información que obtenga como consecuencia de las actividades que desarrolle para el cumplimiento del objeto del contrato"
Se revisó el contrato 028-2021 evidenciando que la clausula decimo octava incluye el punto de confidencialidad
Junto con la oficina de planeación serializarán mesas de trabajo para una probable actualización en la definición de riesgos</t>
  </si>
  <si>
    <t>1. Pieza comunicativa de socialización del Código de Integridad, la cual se remitió mediante comunicación electrónica a las personas que ingresaron en primer cuatrimestre del presente año.
2. Correo electrónico mediante el cual se socializa el Código de Integridad.</t>
  </si>
  <si>
    <t>El proceso no reporto evidencias de los siguientes controles:
Comités de Autoevaluación y Seguimiento trimestrales donde se debe hacer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t>
  </si>
  <si>
    <t>EJECUCIÓN DE PROYECTOS</t>
  </si>
  <si>
    <t>Al corte del primer cuatrimestre, la SGDP continua con los siguientes controles establecidos:
1. Comité de contratación - Empresa
2. Comité fiduciario - Contratación derivada - Recursos Fideicomitidos
Radicación oficial
Los productos son remitidos oficialmente mediante radicación en plataforma
Contenido integral de productos:
1. Estudios previos
2. Anexo técnico
3. Estudio de mercado y análisis del sector
4. Presupuesto de soporte aprobado y firmado
5. Certificado de disponibilidad de recursos
6. Documento remisorio indicando la completitud de los documentos</t>
  </si>
  <si>
    <t>Indicador establecido para medición:
1. Procesos estructurados aprobados / procesos a estructurar necesarios de aprobación
El cumplimiento de las instancias anteriormente relacionadas da cuenta de la verificación técnica, jurídica y financiera entre las partes interesadas, cumpliendo con los parámetros de Ley establecidos para la contratación estatal y ejecución de recursos para proyectos de inversión.
Soportes de cumplimiento de las acciones:
1. Actas de aprobación de comités de contratación
2. Actas de comité fiduciario y/o aprobación de los miembros de junta de Fideicomiso.
Procesos elaborados para el periodo reportado:
1. Proceso de contratación de los Estudios y Diseños para el Módulo creativo 1 - Bronx BDC
2. Proceso de contratación de la Interventoría a los Estudios y Diseños para el Módulo creativo 1 - Bronx BDC</t>
  </si>
  <si>
    <t>Revisados los controles establecidos, el proceso informa que estos serán ajustados de acuerdo a las acciones que se están realizando al interior de la Subgerencia de Desarrollo de Proyectos, los cuales serán revisados conjuntamente en las mesas de trabajo con la Subgerencia de Planeación para posteriormente solicitar la modificación a los mismos.</t>
  </si>
  <si>
    <t>Al corte del primer trimestre , la SGDP continua con los siguientes controles, de acuerdo a lo establecido en el Manuel de Supervisión e Interventoría, Capítulo 2 Funciones de la Interventoría y supervisión:
1. Determinar la especialidad de los procesos de contratación, entendiéndose que para garantizar la correcta ejecución de estudios, diseños y construcción, la supervisión deberá contar con el acompañamiento de una interventoría, quien dentro de sus funciones tendrá entre otras, la revisión (2.1 Funciones Administrativas,- 2.1.1 .2 Recibir la obra, bienes o insumos contratados, siempre y cuando se haya cumplido a cabalidad con el objeto contratado), validación, y aprobación de productos, estudios y obras  (2.2 Funciones Técnicas - 2.2.3 Verificar la cantidad y calidad de los bienes servicios u obras contratadas y aprobar o rechazar las actas de obra ejecutada, debiendo revisar, aprobar o rechazar las obras, bienes o servicios ejecutados y su calidad para proceder al pago),  garantizando el cumplimiento de la normatividad vigente, y el cumplimiento de los demás parámetros normativos establecidos para su ejecución, ya sea un plan parcial de base, planes de implantación, norma urbana,  y el correcto cumplimiento de la NSR-10 y demás normas que rigen para los proyectos de construcción e infraestructura.
De esta manera: Las interventorías tendrán por objeto realizar el seguimiento técnico, administrativo y financiero que pueda garantizar el cumplimiento de las obligaciones para los contratistas, mitigando así el riesgo de recibo de productos y/o obras sin el lleno de los requisitos establecidos para tal fin, dado que existe un documento contractual que soporta y garantiza este cumplimiento.
Por otra parte, con ocasión en la confluencia de las dos figuras (Interventor y supervisión), en los documentos contractuales se establecen claramente el alcance de la primera, entendiéndose que la supervisión será garante del cumplimiento de las labores de la interventoría, y esta a su vez del cumplimiento de las obligaciones del consultor /o constructor.</t>
  </si>
  <si>
    <t>Finalmente como indicador de cumplimiento se tiene:
1. Actas de recibo y aprobación de productos por parte de los Interventores, para los productos, diseños y obras entregadas por contratista consultor- constructor.
2. Certificaciones de cumplimiento para los Interventores por parte de la supervisión.
Recibos realizados para el periodo reportado:
1.Estudios y diseños a nivel de anteproyecto del edificio de formación para el trabajo y el correspondiente informe del reporte de avance de especialidades, elaborado por la interventoría.
2. Aprobación del informe de revisión de planimetría y plan de trabajo del contrato PAD BDC No. 010 de 2021.
3. Recibo parcial de obra corte No.7 del contrato de Mantenimiento.
4. Recibo parcial de obra corte No.6 del contrato de demoliciones voto nacional.
5.Recibo parcial de obra y planilla del Consorcio Nelekonar de las obras convenio No.152.
6. Pago de la presentación del informe final al ICANH, contrato Uniandes.</t>
  </si>
  <si>
    <t>Revisados los controles establecidos, se informa que estos serán ajustados de acuerdo a las acciones que se están realizando al interior de la Subgerencia de Desarrollo de Proyectos, los cuales serán revisados conjuntamente en las mesas de trabajo con la Subgerencia de Planeación para posteriormente solicitar la modificación a los mismos.</t>
  </si>
  <si>
    <t>COMERCIALIZACIÓN</t>
  </si>
  <si>
    <t>Durante los primeros cuatro meses  de la vigencia 2021, no se han adelantado procesos de comercialización tipo convocatoria , por tanto no se tienen publicaciones .
Se suscribió el contrato  001  de 2021 el 3 de marzo de 2021, entre Alianza Fiduciaria S.A como vocera del fideicomiso San Victorino Centro Comercial Mayorista y la Unión Temporal "TITAN GROUP UT"  con el objeto de entregar los predios denominados manzana 10 y 22, así como el mobiliario tipo contenedor ubicado en la manzana 22 del sector de San Victorino, ubicados entre las calles 9 y 10 y carrera 11 y la avenida Caracas. La suscripción del contrato fue aprobada en el comité de contratación No. 59  del 3 de diciembre de 2020. El proceso cuenta con los estudios previos debidamente firmados por el Director Comercial y el Subgerente de Gestión Inmobiliaria, y el contrato suscrito firmado por los representantes legales de Alianza fiduciaria y de UT TITAN GROUP.</t>
  </si>
  <si>
    <t>*Agenda de comité 59 de contratación - Aprobación de contrato para arrendamiento de las manzanas 10 y 22
*Documento de Análisis Preliminar Contratación Directa - Arrendamiento Manzana 10 y 22 y mobiliario
*Estudios previos firmados y aprobados - Para el contrato de arrendamiento
* Matriz de Riesgos
*Contrato 001 de 2021  firmado</t>
  </si>
  <si>
    <t>Se elaboró programación de eventos a los cuales la ERU podría asistir o participar  en el 2021 (incluida en el Plan de Mercadeo)  , por motivos de la pandemia COVID - 19 a la fecha no se ha asistido a eventos</t>
  </si>
  <si>
    <t>* Programación  de eventos 2021</t>
  </si>
  <si>
    <t>DIRECCIÓN, GESTIÓN Y SEGUIMIENTO DE PROYECTOS</t>
  </si>
  <si>
    <t>Posibilidad de brindar información desactualizada e inexacta del avance de los proyectos urbanos.</t>
  </si>
  <si>
    <t>ZONA RIESGO MODERADA</t>
  </si>
  <si>
    <t>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la cual queda dispuesta para consultas y reportes que se requieran por parte de los grupos de interés.</t>
  </si>
  <si>
    <t>Mantenimiento y administración del Banco de Proyectos Urbanos, con el fin de generar alertas que permitan contar con información completa y actualizada.</t>
  </si>
  <si>
    <t>1. Correo definición roles.
2. Ejemplos del repositorio del Banco de Proyectos (pantallazos) de Entreparques, Pieza Centro y San Juan de Dios, donde se puede evidenciar la IP ya que para su ingreso se requiere de los permisos correspondientes.
3. Guía de Proyectos (propuesta).
4. IP 192.168.10.203.
5. Correos de gestión</t>
  </si>
  <si>
    <t>1. Correo definición roles y accesos al banco de proyectos
2. Ejemplos del repositorio del Banco de Proyectos (pantallazos) de Entreparques, Pieza Centro y San Juan de Dios, donde se puede evidenciar la IP ya que para su ingreso se requiere de los permisos correspondientes.
3. Guía de Proyectos (documento propuesta).
4. IP 192.168.10.203.
5. Correos de gestión
Para ello, se han realizado, entre otras, las siguientes actividades que propenden por la mejora de la herramienta día a día: 
1. Actualización de los roles de acceso y usuarios autorizados para la vigencia por parte de los diferentes lideres de proyecto, mediante los cuales podrán consultar o editar cada carpeta de proyecto, cargar  información y/o actualizar  un determinad proyecto.
2. Acompañamiento y asesoría por parte del área de Sistemas en las reuniones donde se traten los temas relacionados con traslado de información entre bases de datos, con el fin de asegurar la confidencialidad y no duplicación de documentos, así como la seguridad de la información. 
3. Documentación de la "Guía de Proyectos" a través de la cual se busca definir los lineamientos o políticas de operación con el fin de garantizar el cargue de información por proyecto, de acuerdo con su estructura y documentación particular, la cual está en revisión para su aprobación y permitirá a los usuarios del banco mejorar su gestión sobre la herramienta.
4. Depuración de la información. La documentación suministrada debe dar cuenta exclusiva del avance de los proyectos, lo cual implica priorizar información de cada proyecto con el fin de mantener solo la información relevante para la toma de decisiones.
5. Correos de gestión del banco de proyectos
Finalmente, se realizó el cargue de la información de los proyectos de la Pieza Centro, la cual se migró en su totalidad a la carpeta compartida ubicada en la IP 192.168.10.203, con la cual se busca garantizar la seguridad y privacidad de la información, de acuerdo con lo establecido por el proceso Gestión de TIC. De igual forma, se ajustó, organizó y cargó la información de los proyectos Nuevo CAD y Entreparques.</t>
  </si>
  <si>
    <r>
      <t>Desde su puesta en operación, la Subgerencia de Planeación y Administración de Proyectos realiza seguimiento y acompañamiento a la implementación el "</t>
    </r>
    <r>
      <rPr>
        <b/>
        <i/>
        <sz val="10"/>
        <rFont val="Arial"/>
        <family val="2"/>
      </rPr>
      <t>Banco de Información de Proyectos</t>
    </r>
    <r>
      <rPr>
        <sz val="10"/>
        <rFont val="Arial"/>
        <family val="2"/>
      </rPr>
      <t xml:space="preserve"> " como herramienta que sirve para almacenar, actualizar, publicar y consultar información, resumida y estandarizada.</t>
    </r>
  </si>
  <si>
    <t>Posibilidad de afectación de la ejecución del proyecto urbano.</t>
  </si>
  <si>
    <t>Los profesionales de la Subgerencia de Planeación y Administración de Proyectos, a través de la Base General de Proyectos, herramienta en la cual se incorporan todos los proyectos urbanos gestionados por la Empresa, realizan un seguimiento mensual a los avances reportados por los líderes de proyectos, identificando el cumplimiento de los hitos principales de los proyectos, los cuellos de botellas y riesgos detectados entre otros, esta actividad permite generar y presentar en instancias de reuniones de seguimiento, alertas para la toma de decisiones y una oportuna revisión de los objetivos establecidos durante la planificación y la ejecución del proyecto.</t>
  </si>
  <si>
    <t>Comités directivos o de seguimiento a proyectos, identificación de los cuellos de botella de los proyectos, seguimiento oportuno a cronogramas.</t>
  </si>
  <si>
    <t>1. Base de datos general de proyectos.
2. Matriz retroalimentación base de datos.
3. Correo del 28 de enero de 2021 donde se solicita diligenciamiento y actualización de la información la Base de datos de Proyectos de la Empresa.
4. Correo del 3 de febrero de 2021 de retroalimentación de la información la Base de datos de Proyectos de la Empresa.
5. Correo del 26 de febrero de 2021 donde se solicita diligenciamiento y actualización de la información la Base de datos de Proyectos de la Empresa.
6. Correo del 5 de marzo de 2021 de retroalimentación de la información la Base de datos de Proyectos de la Empresa.
7. Correo del 24 de marzo de 2021 donde se solicita diligenciamiento y actualización de la información la Base de datos de Proyectos de la Empresa.
8. Correo del 26 de marzo de 2021 de retroalimentación de la información la Base de datos de Proyectos de la Empresa.
9. Archivos de Excel de seguimiento.
10. Correos de compromisos</t>
  </si>
  <si>
    <t xml:space="preserve">1. Base de datos general de proyectos.
2. Matriz retroalimentación base de datos.
3. Correos electrónicos de gestión y seguimiento
Se continúa con el seguimiento integral a los proyectos, de la siguiente manera:
1. Base de datos general de proyectos: Esta matriz se diligencia cada mes por parte de todas las áreas de la empresa. Ésta visibiliza el estado en detalle de los proyectos y da cuenta de todos los componentes de cada uno de los proyectos que ejecuta la empresa. Cuenta con un instructivo en el cual se dan precisiones sobre el diligenciamiento de este instrumento. El instrumento se viene diligenciando desde julio 2020 a la fecha. 
Esta herramienta es fuente para obtener la información del estado actual de los proyectos en sus diferentes tópicos como son: aspectos jurídicos, técnicos y financieros y se revisa de manera conjunta con la Gerencia General. El responsable del proyecto carga la información en la base con cortes mensuales, garantizando la veracidad y oportunidad de los datos reportados. La matriz se diligencia en un drive en línea y está disponible para su actualización por un periodo de tiempo de máximo 8 días, posterior a esto la matriz se descarga, se revisa y se solicitan los ajusten que tengan lugar, cuando la información está validada, el archivo se deposita en el Banco de Proyectos de la Empresa. Mediante esta base se genera la información de las fichas de proyectos que la Gerencia General reporta a la Alcaldía y que la SPAP genera como informe del estado de los proyectos, lo cual permite consistencia en la información que genera la Empresa a los interesados.
2. Matriz retroalimentación base de datos: Una vez diligenciada la Base de Datos General de Proyectos se realiza la revisión de los 167 ítems que contiene cada uno de los proyectos. Teniendo como insumo el mes anterior y las reuniones de seguimiento desarrolladas por las dependencias responsables, se procede a realizar la retroalimentación a cada uno de los proyectos, con el fin de que sean ajustados por los líderes. A la fecha se han diligenciado 5 matrices de retroalimentación.
3. Cuando es pertinente se levantan actas o se generan correos con los compromisos que se establezcan en las reuniones de seguimiento. 
</t>
  </si>
  <si>
    <t>GESTIÓN JURIDICA Y CONTRACTUAL</t>
  </si>
  <si>
    <t xml:space="preserve">Este primer cuatrimestre, se diligenciaron 8  fichas correspondientes a los 8 comités de Defensa Judicial, Conciliación y Repetición de conciliación , las cuales se encuentran  debidamente subidas al SIPROJ. De igual manera el proceso cuenta con las actas del comité. </t>
  </si>
  <si>
    <t>La Subgerencia Jurídica cuenta con una matriz de procesos judiciales, que se actualiza todos los días conforme van saliendo los estados de los procesos, en ella quedan consignados todas y cada una de las actuaciones realizadas y las respectivas alertas si existieran.  De igual manera a través del Comité de Defensa Judicial, Conciliación y Repetición, se evalúan temas relevantes a fin de prevenir el daño antijuridico que se pudiera ocasionar en torno a posibles demandas contra la Empresa. Es importante manifestar que los procesos judiciales y las actas de los comités se encuentran debidamente publicadas en el SIPROJ.</t>
  </si>
  <si>
    <t>Plan Anual de Adquisiciones (Funcionamiento)
Plan de Inversión
Comité Contratación - Actas de Comité  (A la fecha de corte reportada se han adelantado 12 comités de contratación que cuentan con sus respectivas actas)</t>
  </si>
  <si>
    <t>Todos los tramites radicados en la DGC se tramitan a través de la plataforma transaccional SECOP II y se constata su aprobación por parte del comité de contratación lo cual se consigna en los estudios previos</t>
  </si>
  <si>
    <t xml:space="preserve">Matriz de Tramites Contractuales diaria de los meses de Enero a Abril - la  cual es articulada con en el JSP7
Registros de los procesos SIPROJWEB
</t>
  </si>
  <si>
    <t>La matriz de seguimiento contractual y legal se actualiza  de conformidad con los tramites radicados y adelantados en la DGC</t>
  </si>
  <si>
    <t>Es importante revisar los Riesgos del proceso sus controles y medidas formuladas para mitigar los riesgos y adaptarlo  ya que el caso de este riesgo los la parte del control de SIPROWEB no corresponden a lo realizado por el proceso para la mitigación del mismo.</t>
  </si>
  <si>
    <t>GESTIÓN FINANCIERA</t>
  </si>
  <si>
    <t>Formato FT-84 Solicitud de CDP diligenciado por los procesos con visto bueno del ordenador del gasto
Usuarios con perfiles de acceso según responsabilidad a los diferentes módulos del JSP7</t>
  </si>
  <si>
    <t>Conforme a lo establecido, en la capacitación de inducción realizada el 15 de abril  se brindó información acerca de deberes, derechos, prohibiciones y responsabilidades de los servidores públicos.  Esta capacitación fortalece el proceso financiero en la medida en que puede evitarse materialización del riesgo, dado que los profesionales del proceso financiero están capacitados en la normativa vigente en materia de consecuencias por faltas disciplinarias. Por otra parte se cuenta con un sistema administrativo y financiero JSP7 con procesos automatizados y controles establecidos para minimizar los riesgos.                                                        La expedición de los CDPS cumple con los requisitos establecidos para su expedición.</t>
  </si>
  <si>
    <t>Usuarios con perfiles de acceso según responsabilidad a los diferentes módulos del JSP7
Certificados de cumplimento emitidos por el JSP7 por cada uno de los Supervisores</t>
  </si>
  <si>
    <t>Se proyectó el Flujo de caja de la Empresa, el cual fue presentado ante el Comité Financiero y de Inversiones, para realizar el seguimiento mensual al cumplimiento de compromisos de recaudo, gasto de funcionamiento y de Inversiones, conforme a lo aprobado por el CONFIS para el presupuesto 2021 de la Empresa  con el fin de brindar información oportuna y confiable para la toma de decisiones.
Así mismo, se esta realizando el seguimiento a la ejecución presupuestal de manera mensual, con el fin de brindar información a los directivos ante el Comité Financiero y de Inversiones.   Se cuenta con un sistema administrativo y financiero JSP7 con procesos automatizados y controles establecidos para minimizar los riesgos, el sistema cuenta con perfiles de acceso de los funcionarios y contratistas aprobados por los supervisores.</t>
  </si>
  <si>
    <t>GESTIÓN DE TALENTO HUMANO</t>
  </si>
  <si>
    <t xml:space="preserve">Cada vez que se elabora la nómina,  antes de entregarla  a contabilidad, el profesional de talento humano revisa los valores a pagar para verificar que se estén pagando conforme a los criterios establecidos 
  </t>
  </si>
  <si>
    <t>Documentos de consulta en el proceso de Talento Humano.</t>
  </si>
  <si>
    <t>Se realizó la revisan de la nómina identificando que tuvieran los vistos buenos para proceder al pago. Los soportes se  remiten a través del JSP7 con interfaces.</t>
  </si>
  <si>
    <t xml:space="preserve">El profesional de bienestar realiza inscripciones previas a la realización de las actividades de bienestar cuando están dirigidas a grupos específicos. Informar a los directivos de las actividades que se van a realizar, para que ellos planeen las otras actividades del área y den los permisos necesarios al interior de sus dependencias. </t>
  </si>
  <si>
    <t xml:space="preserve"> Inscripciones previas a la realización de las actividades de bienestar - convocatorias por correos institucionales</t>
  </si>
  <si>
    <t>1. La encuesta de necesidades de bienestar se realiza anualmente, por lo anterior se encuentra se encuentra programada para el segundo trimestre de la vigencia.
2. Reporte de medición de indicadores de gestión del primer trimestre de 2021.</t>
  </si>
  <si>
    <t xml:space="preserve">Antes del cumplimiento del plazo de suscripción de los acuerdos de gestión, el profesional de talento humano capacita a los Gerentes Públicos que ingresan a la planta sobre la suscripción y seguimiento de los Acuerdos de Gestión y a quienes ya estén vinculados cuando soliciten la capacitación. Previo al vencimiento de los plazos de suscripción, seguimiento o cierre de los acuerdos de gestión, el profesional de talento humano, envía un correo informativo recordando los plazos.  Semestralmente, una vez se cumplen los plazos de suscripción o seguimiento de los acuerdos de gestión,  el profesional de talento humano verifica que todos los Gerentes Públicos los hayan remitido en caso contrario les informa el vencimiento. </t>
  </si>
  <si>
    <t>Acuerdos de Gestión suscritos por los Directivos.
Correo electrónico de la Subgerente de gestión corporativa, en donde solicita de cierre de acuerdos de gestión de 2020 y suscripción de los acuerdos de gestión de la vigencia 2021.</t>
  </si>
  <si>
    <t>Correo electrónico de la Subgerente de gestión corporativa, en donde solicita de cierre de acuerdos de gestión de 2020 y suscripción de los acuerdos de gestión de la vigencia 2021.</t>
  </si>
  <si>
    <t>GESTIÓN AMBIENTAL</t>
  </si>
  <si>
    <t>Cronograma seguimiento Actividades Plan de Acción PIGA 2020 a 2024.</t>
  </si>
  <si>
    <t>Se realizaron las acciones programadas para el desarrollo de los 5 programas del PIGA en el Plan de Acción:
- 2 Capacitaciones
- Seguimiento energía, residuos y consumo de papel
- Diseño de campañas residuos y movilidad
- Elaboración Documentos PIMS y PAI .                                                                                                                                                                                                                                                                                                    Nota: Las actividades que no se realizaron están en proceso o se atrasaron por temas de la pandemia, el traslado del piso 4 y el paro.</t>
  </si>
  <si>
    <t>GESTIÓN DE SERVICIOS LOGISTICOS</t>
  </si>
  <si>
    <t xml:space="preserve">Tres reportes firmados por parte de los responsable de los inventarios.
</t>
  </si>
  <si>
    <t xml:space="preserve">Al momento en el que una persona se la hace cualquier tipo de cambio al inventario, lo debe de informar al área de Servicios Logísticos para su actualización, bien sea que un activo se transfiere a otra persona o se le asigne un nuevo activo.
El área de sistemas informa constantemente los cambios realizados a cada uno de los usuarios, cambios que se actualizan dentro del Sistema Financiero JSP-7.
De igual forma y para generar el respectivo paz y salvo, se debe de realizar la entrega de los elementos.
</t>
  </si>
  <si>
    <t xml:space="preserve">Correo Electrónico de autorización de Salida de bienes de la Empresa por parte del Jefe de la Dependencia
Cada vez que se requiere el acceso de un tercero a la Empresa, se realiza un proceso de registro y de confirmación con el colaborador que será responsable de dicho ingreso, en la recepción del edificio
Plan Anual de Adquisidores publicado en el Secop II
Archivo en Excel que contiene las observaciones respectivas en cada necesidad planteada en materia de servicios logísticos, si alguna necesidad no ha sido atendida se procede a informar al jefe inmediato para analizar la situación y tomar las acciones respectivas.
</t>
  </si>
  <si>
    <t>Para este primer cuatrimestre y conforme al plan de adquisiciones programado para la presente vigencias, se adelantaron los siguientes procesos para cubrir los servicios esenciales:
* Adición y Prórroga del contrato 217-2020 Algoap Sa- para mantener el servicio de aseo y cafetería, mientras se adelantaba el proceso de arrendamiento de la sede.
* Adición y prórroga del contacto 269-2020 - Famoc Depanel - contrato de arrendamiento de la sede, tiempo requerido para culminar el estudio de mercado conforme a las observaciones del Comité Directivo.
* Prórroga contrato 336-2019 Prohigiene: mantenimiento y desinfección baterías sanitarias - por  existencia de presupuesto disponible por ejecutar.
* Prórroga contrato 283 -2019 Grupo lagos - suministro de papelería - por  existencia de presupuesto disponible por ejecutar.
Prórroga contrato 398-2018 - BYD - mantenimiento de Vehículos- por  existencia de presupuesto disponible por ejecutar.
Suscripción contrato de arrendamiento 212-2021 Famoc Depanel- arrendamiento sede Empresa.  * Finalmente se realiza un seguimiento al plan anual de adquisiciones el cual es publicado es SECOPII de acuerdo con los lineamientos de Colombia compra eficiente los cuales se encuentran disponibles para su consulta en dicha plataforma.</t>
  </si>
  <si>
    <t>GESTIÓN DOCUMENTAL</t>
  </si>
  <si>
    <t xml:space="preserve">Procedimientos y manuales publicados en la Intranet del proceso de Gestión Documental
Planilla prestamos CAD -Archivo Central, y planilla radicados correspondiente a los meses de enero a abril. </t>
  </si>
  <si>
    <t xml:space="preserve">En este cuatrimestre no se presenta ninguna novedad con respecto al  el estado físico de los expedientes, no se evidencia sustracción o perdida de información. 
Con la implementación  del Sistema de Gestión de Documentos Electrónicos de Archivo -  SGDEA, es posible realizar de manera efectiva la trazabilidad y controlar la accesibilidad de los documentos que se tramitan por este medio. </t>
  </si>
  <si>
    <t>Planillas de monitoreo de mediciones ambientales, del periodo del seguimiento.
Formato Único de Inventario Documental diligenciado
Informe de seguimiento del estado de las unidades de almacenamiento 
Mensualmente el personal de aseo y cafetería diligencia un formato de control de aseo</t>
  </si>
  <si>
    <t xml:space="preserve">Durante el primer cuatrimestre el proceso de gestión documental realizo  la medición,  seguimiento y registro mensual de  condiciones ambientales en los  espacios de almacenamiento documental (archivo de gestión CAD y archivo central).
Atendiendo las mediciones, se establece que no muestran un riesgo a la conservación documental. </t>
  </si>
  <si>
    <t>Informe de seguimiento del estado de las unidades de almacenamiento se inicio en el mes de abril</t>
  </si>
  <si>
    <t>Planillas de radicados de enero a abril.
Tablas de control de acceso para documentos 
Registro Préstamo de Documentos diligenciado mese enero - abril 2021
Planilla denominada Planilla de Control de Correspondencia  diligenciada enero -abril de 2021</t>
  </si>
  <si>
    <t xml:space="preserve">Durante el cuatrimestre  el grupo de Gestión Documental dio  respuesta a 68 solicitudes de préstamos documentales, utilizando el Formato Único de Inventario Documental con el fin de asegurar que el expediente se reintegre al archivo de gestión y/o central de manera integra. 
Con el fin de facilitar las nuevas modalidades de teletrabajo y trabajo en casa el proceso de gestión documental atendió solicitudes de manera digital, las cuales no presentan riesgo, dado que son una copia en medio tecnológico del expediente físico. </t>
  </si>
  <si>
    <t>Se tienen programadas capaciones sobre lineamientos para buenas prácticas de manipulación, almacenamiento y mantenimiento de los documentos.</t>
  </si>
  <si>
    <t>GESTIÓN DE TIC</t>
  </si>
  <si>
    <t xml:space="preserve">Copia de respaldo JSP7, Erudita - Tampus, GLPI 
Monitoreo Diario 
Alertas proveedor
</t>
  </si>
  <si>
    <t>1. Carpeta del proyecto Modelo de Gobierno de datos y diseño sistema de información
2. Word con las imágenes de las carpetas creadas en los meses de octubre, noviembre y diciembre.
3. Levantamiento de los dominios de información con los lideres de proceso, operativos y otros funcionarios y contratistas
4. Al corte del mes de abril se actualizo las carpetas de Owncloud en la NAS acorde a lo registrado en el formato de acceso lógico de los nuevos colaboradores de la empresa. Se adjunta imágenes de las carpetas creadas en los meses de enero, febrero, marzo y abril. 3, Finalmente las copias de seguridad de respaldo se realizan de manera periódica evitando la perdida de información.</t>
  </si>
  <si>
    <t xml:space="preserve">Monitoreo Diario 
Alertas proveedor
Novedad de Acceso Lógico realizado por los procesos atreves del Sistema JSP7
</t>
  </si>
  <si>
    <t xml:space="preserve">
1. Respecto a las capacitaciones se hizo una presentación el 15 de abril en donde se socializó los servicios de TI y recursos tecnológicos, además del buen uso de los mismos. Se adjunta presentación. - Presentación Proceso TIC
2. Se continúa con el procedimiento de catalogación y control de cambios para gestionar el sistema y evitar la alteración y velar por la integridad de los datos del aplicativo JSP7. Como evidencia se anexa bitácora de catalogaciones de enero hasta abril del 2021. - Reporte catalogación, Control Versonamiento de Enero a Abril 2021
3. Se realiza control y seguimiento a la conectividad para mantenerla al 100% con el fin evitar fallas.
4. se cuentan con perfiles de acceso autorizados por los supervisores en los sistemas de información.</t>
  </si>
  <si>
    <t xml:space="preserve">Esta información se encuentra en el sistema JSP7 en el modulo de activos fijos.
PD - 52 Mantenimiento de Equipos DTI
PD-70 Soporte técnico y mantenimiento correctivo de dispositivos TI V2
</t>
  </si>
  <si>
    <t xml:space="preserve">Se continúa con el seguimiento a la ejecución contractual  de mantenimiento a través de los informes de supervisión presentados para los contratos relacionados a continuación  a:
Contrato No. 176-2019 QTECH 
Contrato No. 139-2021 MAICROTEL </t>
  </si>
  <si>
    <t>ATENCIÓN AL CIUDADANO</t>
  </si>
  <si>
    <t>No se recibieron denuncias por actos de corrupción, las tres que ingresaron al Sistema Bogotá Te Escucha fueron trasladadas  por competencia a otras entidades.</t>
  </si>
  <si>
    <t>Se elaboró el Protocolo para trámite de denuncias por actos de corrupción el cual se encuentra en revisión y ajustes. Z:\0 OFICINA DE GESTION SOCIAL 2021\ATENCIÓN AL CIUDADANO\PROTOCOLO PARA TRAMITE DE DENUNCIAS POR ACTOS DE CORRUPCIÓN</t>
  </si>
  <si>
    <t>Se aplicaron 11 encuestas de satisfacción</t>
  </si>
  <si>
    <t>Se elaboró informe de satisfacción trimestral, el cual no requirió de presentación ante el comité Institucional del Gestión y desempeño ya que se cumplieron los criterios de evaluación en cuanto a calidad y oportunidad de las respuestas. Z:\0 OFICINA DE GESTION SOCIAL 2021\ATENCIÓN AL CIUDADANO\Informe de Satisfacción</t>
  </si>
  <si>
    <t>EVALUACIÓN Y SEGUIMINETO</t>
  </si>
  <si>
    <t xml:space="preserve">Estado actual de la gestión del riesgo: 
El control no se ha aplicado integralmente a la fecha de corte, toda vez que vienen siendo ejecutados trabajos de auditoria de los cuales no se han culminado todas las etapas. Sin embargo, los planes de los trabajos de auditoria son revisados por la Jefe de la Oficina de Contra Interno para los ajustes y aprobación, según consta en los correos electrónicos. Por tanto, aun no se han remitido los informes preliminares a los líderes de proceso para que ejerzan su derecho a la replica y la contradicción.
Autoevaluación de la aplicación de los controles: 
Por las precisiones anteriores, el proceso ha aplicado parcialmente el control que, en todo caso, quedara implementado al momento que se culminen los trabajos de auditoría en ejecución.
Riesgos materializados: 
No se han detectado situaciones de materialización del riesgo toda vez que el control dispuesto es suficiente, efectivo y robusto para asegurar el proceso.
Evidencias: 
Plan Anual de Auditoria 2021, planes de trabajo de auditoria, correos electrónicos institucionales. 
Ubicación de las evidencias: 
Sistema de información Documental TAMPUS, ERUNET, correos institucionales, actas de autocontrol de la OCI, actas del comité institucional de coordinación de control interno
</t>
  </si>
  <si>
    <t>Estado de las acciones preventivas: 
"1. Diseñar y aplicar el formato para suscribir la declaración de impedimentos y conflictos de interés de los auditores.
El formato de declaración de impedimentos fue presentado en las sesiones de autocontrol y remitido a todos los colaboradores de la Oficina de Control Interno y se han surtido ajuste los cuales han sido adoptados. Para el próximo período el formato quedará formalmente adoptado en el Sistema Integrado de Gestión. No obstante, dentro del capítulo “6. DECLARACIÓN DE CUMPLIMIENTO”  de la estructura del formato del informe de auditoría se manifiesta expresamente si se presentaron impedimentos o conflictos de intereses que afectaran la independencia y objetividad del trabajo de auditoria.
2. Solicitar la apropiación de recursos para la adquisición de un software para la administración de las auditorías internas."
Se cumplió al 100% dado que la Jefe de Control Interno en reunión del Comité Institucional de Coordinación de Control Interno solicitó a la Subgerencia de Gestión Corporativa los recursos para la adquisición del software pero no se ha  tomado una decisión sobre el particular.</t>
  </si>
  <si>
    <t xml:space="preserve">Estado actual de la gestión del riesgo: 
Se cuenta con un Plan Anual de Auditoria para la vigencia 2021, en el cual se establecen las fechas y responsables para el desarrollo de las diferentes actividades y que es objeto de seguimiento permanente en las reuniones de autoevaluación realizadas durante los meses de Enero, Febrero, Marzo y Abril de 2021 para verificar su estado de cumplimiento. Las necesidades de ajustes al Plan Anual de Auditoria fueron puestas a consideración y aprobación del Comité Institucional de Coordinación de Control Interno, según se registran en las actas de esta instancia. Los trabajos de auditoría que actualmente se desarrollan cuentan con un plan específico que luego de ser aprobados por la Jefe de la Oficina de Control Interno, fueron remitidos a través de correo electrónico a los líderes de proceso y sus equipos de trabajo. Dado que no se han culminado los actuales trabajos de auditoria, el control no  se ha implementado integralmente
Autoevaluación de la aplicación de los controles: 
Durante el período, el proceso ha aplicado el control. Sin embargo se han presentado retrasos en la ejecución del Trabajo de Auditoria a los Factores de Éxito
Evidencias: 
Plan Anual de Auditoria 2021, planes de trabajo de auditoria, informes preliminares de los trabajos de auditoría,  Actas de Comité Institucional , actas de autoevaluación de la OCI para la vigencia 2021
Ubicación de las evidencias: 
Sistema de Información Documental TAMPUS, Tablas de Retención Documental de la Oficina de Control Interno, ERUNET, correos institucionales, carpetas electrónicas de la Oficina de Control Interno. 
Riesgos materializados: 
El riesgo identificado se ha materializado dado que se presentan retrasos en la ejecución del trabajo de auditoria a los factores claves de éxito de la Empresa.
</t>
  </si>
  <si>
    <t>Estado de las acciones preventivas: 
"1. Establecer el ranking de auditores para valorar el desempeño del auditor.
Se cuenta con un documento estructurado que contiene el ranking de auditores de calidad y se han comunicado resultados del desempeño.
2. Realizar el análisis semestral del estado de adopción y efectividad de las recomendaciones surtidas en los informes legales, se seguimiento o de auditoria.
La acción se encuentra en ejecución con un porcentaje de avance del 20%.
3. Diseñar e implementar un indicador para medir la atención oportuna de requerimientos de control.
Se cuenta con un indicador formalmente establecido con el cual se monitorea la respuesta oportuna a los entes de control y que esta alojado dentro del MIPG de la Empresa.</t>
  </si>
  <si>
    <r>
      <rPr>
        <b/>
        <sz val="10"/>
        <rFont val="Arial"/>
        <family val="2"/>
      </rPr>
      <t xml:space="preserve">Estado actual de la gestión del riesgo: </t>
    </r>
    <r>
      <rPr>
        <sz val="10"/>
        <rFont val="Arial"/>
        <family val="2"/>
      </rPr>
      <t xml:space="preserve">
La Oficina de Control Interno cuenta con un profesional de planta y con auditores contratados por prestación de servicios profesionales con las competencias y formación requeridas para ejecutar los trabajos de auditoria y realizar los seguimientos y evaluaciones contenidas en el Plan Anual de Auditoria.  A través de correos electrónicos la Jefe de la Oficina de Control Interno difundió las oportunidades de capacitación a las cuales asistieron los delegados asignados. De manera frecuenta se desarrollaron cursos y procesos de capacitación durante toda la vigencia para mantener actualizados a los auditores sobre las tendencias, lineamientos y regulaciones vigentes en material de auditoria tanto a nivel   nacional como distrital. Todos los informes preliminares de los trabajos de auditoria fueron remitidos a la Jefe de Control Interno y revisados conjuntamente con el equipo auditor para los ajustes correspondientes, según consta en los correos electrónicos, previo a su remisión a los procesos y áreas evaluadas.
</t>
    </r>
    <r>
      <rPr>
        <b/>
        <sz val="10"/>
        <rFont val="Arial"/>
        <family val="2"/>
      </rPr>
      <t xml:space="preserve">Autoevaluación de la aplicación de los controles: </t>
    </r>
    <r>
      <rPr>
        <sz val="10"/>
        <rFont val="Arial"/>
        <family val="2"/>
      </rPr>
      <t xml:space="preserve">
Durante el período, el proceso aplicó de manera permanente el control, cuya aplicación se evidencia en todos los trabajos de auditoria ejecutados según radicados citados a continuación
</t>
    </r>
    <r>
      <rPr>
        <b/>
        <sz val="10"/>
        <rFont val="Arial"/>
        <family val="2"/>
      </rPr>
      <t xml:space="preserve">Evidencias: </t>
    </r>
    <r>
      <rPr>
        <sz val="10"/>
        <rFont val="Arial"/>
        <family val="2"/>
      </rPr>
      <t xml:space="preserve">
Hojas de vida de funcionarios, carpetas contractuales, correos electrónicos, registros de asistencia, certificados de asistencia, socializaciones internas de lineamientos, informes de actividades mensuales, informes definitivos de los trabajos de auditoria, seguimientos y evaluaciones.
Ubicación de las evidencias: 
Correos electrónicos institucionales, informes de actividades, Sistema de Información Documental ERUDITA y TAMPUS, documentación del contratista, SECOP, carpetas contractuales, estudios previos, www.eru.gov.co ruta "Transparencia y acceso a la información pública" menú "Transparencia" botón "Control" "Reportes de control interno" url http://eru.gov.co/es/transparencia/control. 
</t>
    </r>
    <r>
      <rPr>
        <b/>
        <sz val="10"/>
        <rFont val="Arial"/>
        <family val="2"/>
      </rPr>
      <t xml:space="preserve">Riesgos materializados: </t>
    </r>
    <r>
      <rPr>
        <sz val="10"/>
        <rFont val="Arial"/>
        <family val="2"/>
      </rPr>
      <t xml:space="preserve">
No se presentaron situaciones de materialización del riesgo toda vez que el control dispuesto ha permitido mitigar este riesgo y asegurar la competencia funcional del equipo de auditoria.
</t>
    </r>
    <r>
      <rPr>
        <b/>
        <sz val="13"/>
        <rFont val="Arial"/>
        <family val="2"/>
      </rPr>
      <t/>
    </r>
  </si>
  <si>
    <t xml:space="preserve">Estado de las acciones preventivas: 
"1. Gestionar una auditoría externa de pares para evaluar el estado de desempeño del proceso de Evaluación y Seguimiento de la Empresa.
La acción avanza con un 50% de ejecución toda vez que la Jefe de Control Interno realizó contacto con otras entidades del distrito interesada en realizar la auditoria.
2. Realizar ejercicios de capacitación y referenciación para reconocer las tendencias y buenas prácticas en el ejercicio de la auditoria interna."
La acción se cumplió al 100% toda vez que se difundieron las oportunidades de capacitación a las cuales asistieron los delegados asignados y permanentemente se desarrollaron cursos y procesos de capacitación durante toda la vigencia para mantener actualizados a los auditores sobre las tendencias, lineamientos y regulaciones vigentes en material de auditoria tanto a nivel   nacional como distrital.
</t>
  </si>
  <si>
    <t>PORCENTAJE DE TOTAL AVANCE DE MAPA DE RIESGOS</t>
  </si>
  <si>
    <t>Elaboró:</t>
  </si>
  <si>
    <t>Revisó:</t>
  </si>
  <si>
    <t>Aprobó:</t>
  </si>
  <si>
    <t>Lily Johanna Moreno González
Miguel Ángel Pardo Mateus
Contratistas O.C.I</t>
  </si>
  <si>
    <t>Janeth Villalba Mahecha
Jefe Oficina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</si>
</sst>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9"/>
      <name val="Arial"/>
      <family val="2"/>
    </font>
    <font>
      <b/>
      <sz val="10"/>
      <color theme="0"/>
      <name val="Arial"/>
      <family val="2"/>
    </font>
    <font>
      <sz val="10"/>
      <color theme="0"/>
      <name val="Arial"/>
      <family val="2"/>
    </font>
    <font>
      <b/>
      <sz val="10"/>
      <name val="Arial"/>
      <family val="2"/>
    </font>
    <font>
      <sz val="10"/>
      <name val="Arial"/>
      <family val="2"/>
    </font>
    <font>
      <b/>
      <sz val="10"/>
      <color theme="1"/>
      <name val="Arial"/>
      <family val="2"/>
    </font>
    <font>
      <sz val="10"/>
      <color theme="1"/>
      <name val="Arial"/>
      <family val="2"/>
    </font>
    <font>
      <b/>
      <i/>
      <sz val="10"/>
      <name val="Arial"/>
      <family val="2"/>
    </font>
    <font>
      <b/>
      <sz val="11"/>
      <color theme="0"/>
      <name val="Arial"/>
      <family val="2"/>
    </font>
    <font>
      <b/>
      <sz val="11"/>
      <color theme="1"/>
      <name val="Arial"/>
      <family val="2"/>
    </font>
    <font>
      <sz val="11"/>
      <name val="Arial"/>
      <family val="2"/>
    </font>
    <font>
      <b/>
      <sz val="13"/>
      <name val="Arial"/>
      <family val="2"/>
    </font>
    <font>
      <sz val="13"/>
      <name val="Arial"/>
      <family val="2"/>
    </font>
    <font>
      <sz val="12"/>
      <color theme="0"/>
      <name val="Arial"/>
      <family val="2"/>
    </font>
    <font>
      <b/>
      <sz val="11"/>
      <name val="Arial"/>
      <family val="2"/>
    </font>
  </fonts>
  <fills count="6">
    <fill>
      <patternFill patternType="none"/>
    </fill>
    <fill>
      <patternFill patternType="gray125"/>
    </fill>
    <fill>
      <patternFill patternType="solid">
        <fgColor indexed="22"/>
        <bgColor indexed="64"/>
      </patternFill>
    </fill>
    <fill>
      <patternFill patternType="solid">
        <fgColor rgb="FF003399"/>
        <bgColor indexed="64"/>
      </patternFill>
    </fill>
    <fill>
      <patternFill patternType="solid">
        <fgColor theme="3"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6" fillId="0" borderId="0"/>
  </cellStyleXfs>
  <cellXfs count="54">
    <xf numFmtId="0" fontId="0" fillId="0" borderId="0" xfId="0"/>
    <xf numFmtId="0" fontId="0" fillId="0" borderId="1" xfId="0" applyBorder="1" applyAlignment="1">
      <alignment horizontal="center"/>
    </xf>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2"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3" fillId="3" borderId="1" xfId="0" applyFont="1" applyFill="1" applyBorder="1" applyAlignment="1" applyProtection="1">
      <alignment horizontal="center" vertical="center" wrapText="1"/>
      <protection locked="0"/>
    </xf>
    <xf numFmtId="9" fontId="6" fillId="4" borderId="1" xfId="0" applyNumberFormat="1" applyFont="1" applyFill="1" applyBorder="1" applyAlignment="1">
      <alignment horizontal="center" vertical="center" wrapText="1"/>
    </xf>
    <xf numFmtId="0" fontId="6" fillId="4" borderId="1" xfId="0" applyFont="1" applyFill="1" applyBorder="1" applyAlignment="1">
      <alignment vertical="center" wrapText="1"/>
    </xf>
    <xf numFmtId="0" fontId="6" fillId="4" borderId="1" xfId="0" applyFont="1" applyFill="1" applyBorder="1" applyAlignment="1">
      <alignment horizontal="justify" vertical="center" wrapText="1"/>
    </xf>
    <xf numFmtId="0" fontId="3" fillId="3" borderId="6" xfId="0" applyFont="1" applyFill="1" applyBorder="1" applyAlignment="1">
      <alignment horizontal="center" vertical="center" textRotation="90" wrapText="1"/>
    </xf>
    <xf numFmtId="0" fontId="3" fillId="3" borderId="1" xfId="0" applyFont="1" applyFill="1" applyBorder="1" applyAlignment="1">
      <alignment horizontal="center" vertical="center" textRotation="90" wrapText="1"/>
    </xf>
    <xf numFmtId="0" fontId="7" fillId="0" borderId="1" xfId="0" applyFont="1" applyBorder="1" applyAlignment="1">
      <alignment horizontal="center" vertical="center" wrapText="1"/>
    </xf>
    <xf numFmtId="0" fontId="5" fillId="4" borderId="1" xfId="0" applyFont="1" applyFill="1" applyBorder="1" applyAlignment="1">
      <alignment vertical="center" wrapText="1"/>
    </xf>
    <xf numFmtId="0" fontId="3" fillId="3" borderId="7" xfId="0" applyFont="1" applyFill="1" applyBorder="1" applyAlignment="1">
      <alignment horizontal="center" vertical="center" textRotation="90" wrapText="1"/>
    </xf>
    <xf numFmtId="0" fontId="3" fillId="3" borderId="8" xfId="0" applyFont="1" applyFill="1" applyBorder="1" applyAlignment="1">
      <alignment horizontal="center" vertical="center" textRotation="90" wrapText="1"/>
    </xf>
    <xf numFmtId="0" fontId="3" fillId="3" borderId="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6" fillId="4" borderId="2" xfId="0" applyFont="1" applyFill="1" applyBorder="1" applyAlignment="1">
      <alignment horizontal="justify" vertical="center" wrapText="1"/>
    </xf>
    <xf numFmtId="0" fontId="3" fillId="3" borderId="0" xfId="0" applyFont="1" applyFill="1" applyAlignment="1">
      <alignment horizontal="center" vertical="center" textRotation="90" wrapText="1"/>
    </xf>
    <xf numFmtId="0" fontId="6" fillId="4" borderId="6" xfId="0" applyFont="1" applyFill="1" applyBorder="1" applyAlignment="1">
      <alignment horizontal="center" vertical="center" wrapText="1"/>
    </xf>
    <xf numFmtId="0" fontId="5" fillId="4" borderId="6" xfId="0" applyFont="1" applyFill="1" applyBorder="1" applyAlignment="1">
      <alignment horizontal="left" vertical="center" wrapText="1"/>
    </xf>
    <xf numFmtId="0" fontId="6" fillId="4" borderId="6" xfId="0" applyFont="1" applyFill="1" applyBorder="1" applyAlignment="1">
      <alignment horizontal="justify" vertical="center" wrapText="1"/>
    </xf>
    <xf numFmtId="10" fontId="6" fillId="4" borderId="1" xfId="0" applyNumberFormat="1" applyFont="1" applyFill="1" applyBorder="1" applyAlignment="1">
      <alignment horizontal="center" vertical="center" wrapText="1"/>
    </xf>
    <xf numFmtId="0" fontId="5" fillId="4" borderId="1" xfId="0" applyFont="1" applyFill="1" applyBorder="1" applyAlignment="1">
      <alignment horizontal="justify" vertical="center" wrapText="1"/>
    </xf>
    <xf numFmtId="9" fontId="8" fillId="4" borderId="1" xfId="0" applyNumberFormat="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wrapText="1"/>
    </xf>
    <xf numFmtId="0" fontId="4" fillId="3" borderId="1" xfId="0" applyFont="1" applyFill="1" applyBorder="1" applyAlignment="1">
      <alignment horizontal="justify" vertical="center" wrapText="1"/>
    </xf>
    <xf numFmtId="0" fontId="8" fillId="0" borderId="1" xfId="0" applyFont="1" applyBorder="1" applyAlignment="1">
      <alignment horizontal="center" vertical="center" wrapText="1"/>
    </xf>
    <xf numFmtId="0" fontId="12" fillId="4" borderId="1" xfId="0" applyFont="1" applyFill="1" applyBorder="1" applyAlignment="1">
      <alignment horizontal="justify" vertical="center" wrapText="1"/>
    </xf>
    <xf numFmtId="0" fontId="14" fillId="4" borderId="1" xfId="0" applyFont="1" applyFill="1" applyBorder="1" applyAlignment="1">
      <alignment vertical="center" wrapText="1"/>
    </xf>
    <xf numFmtId="0" fontId="1" fillId="0" borderId="1" xfId="0" applyFont="1" applyBorder="1" applyAlignment="1">
      <alignment horizontal="center" wrapText="1"/>
    </xf>
    <xf numFmtId="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5" fillId="0" borderId="0" xfId="0" applyFont="1"/>
    <xf numFmtId="0" fontId="16" fillId="5" borderId="3"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2" fillId="0" borderId="3"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cellXfs>
  <cellStyles count="2">
    <cellStyle name="Normal" xfId="0" builtinId="0"/>
    <cellStyle name="Normal 2" xfId="1" xr:uid="{0BCAE0E5-9379-42A7-8D55-E46C9B3A8D50}"/>
  </cellStyles>
  <dxfs count="170">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user-PC/Downloads/Seg.%20Mapa%20riesgos%20Ene-Abril%202021%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eguimiento"/>
      <sheetName val="Hoja1"/>
      <sheetName val="Hoja15"/>
      <sheetName val="G Grupos Inter"/>
      <sheetName val="Form Instrum"/>
      <sheetName val="Eval Finan Proye"/>
      <sheetName val="G Predial Social"/>
      <sheetName val="Ejec Proy"/>
      <sheetName val="Comerc"/>
      <sheetName val="Direc Ges Seg Proy"/>
      <sheetName val="G Jur Contr"/>
      <sheetName val="G Financ"/>
      <sheetName val="G TH"/>
      <sheetName val="G Ambiental"/>
      <sheetName val="G Serv Log"/>
      <sheetName val="G Docum"/>
      <sheetName val="G TIC"/>
      <sheetName val="Aten Ciudad"/>
      <sheetName val="Eval Seguim"/>
      <sheetName val="Hoja16"/>
    </sheetNames>
    <sheetDataSet>
      <sheetData sheetId="0"/>
      <sheetData sheetId="1"/>
      <sheetData sheetId="2"/>
      <sheetData sheetId="3">
        <row r="8">
          <cell r="A8" t="str">
            <v>R1</v>
          </cell>
          <cell r="B8" t="str">
            <v>Posibilidad de divulgación de información incompleta, confusa e inoportuna.</v>
          </cell>
          <cell r="C8" t="str">
            <v>ESTRATÉGICO</v>
          </cell>
          <cell r="D8">
            <v>1</v>
          </cell>
          <cell r="E8">
            <v>4</v>
          </cell>
          <cell r="F8" t="str">
            <v>ZONA RIESGO ALTA</v>
          </cell>
          <cell r="G8" t="str">
            <v xml:space="preserve">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 . </v>
          </cell>
          <cell r="H8" t="str">
            <v>IMPACTO</v>
          </cell>
          <cell r="I8">
            <v>1</v>
          </cell>
          <cell r="J8">
            <v>2</v>
          </cell>
          <cell r="K8">
            <v>8</v>
          </cell>
          <cell r="L8" t="str">
            <v>ZONA RIESGO BAJA</v>
          </cell>
          <cell r="M8" t="str">
            <v>EVITAR EL RIESGO</v>
          </cell>
          <cell r="N8" t="str">
            <v>Validar los datos con el responsable del proceso que suministra la información antes de su divulgación.</v>
          </cell>
        </row>
      </sheetData>
      <sheetData sheetId="4">
        <row r="8">
          <cell r="A8" t="str">
            <v>R1</v>
          </cell>
          <cell r="B8" t="str">
            <v>Posibilidad de discrecionalidad en la toma de decisiones o uso indebido de información privilegiada para favorecimiento de un interés particular.</v>
          </cell>
          <cell r="C8" t="str">
            <v>CORRUPCIÓN</v>
          </cell>
          <cell r="D8">
            <v>2</v>
          </cell>
          <cell r="E8">
            <v>4</v>
          </cell>
          <cell r="F8" t="str">
            <v>ZONA RIESGO ALTA</v>
          </cell>
          <cell r="G8" t="str">
            <v xml:space="preserve">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 . </v>
          </cell>
          <cell r="H8" t="str">
            <v>PROBABILIDAD</v>
          </cell>
          <cell r="I8">
            <v>1</v>
          </cell>
          <cell r="J8">
            <v>4</v>
          </cell>
          <cell r="K8">
            <v>16</v>
          </cell>
          <cell r="L8" t="str">
            <v>ZONA RIESGO ALTA</v>
          </cell>
          <cell r="M8" t="str">
            <v>EVITAR EL RIESGO</v>
          </cell>
          <cell r="N8" t="str">
            <v>1. Sensibilizar al personal en el adecuado tratamiento de datos e información confidencial.</v>
          </cell>
        </row>
        <row r="9">
          <cell r="A9" t="str">
            <v>R2</v>
          </cell>
          <cell r="B9" t="str">
            <v>Posibilidad de retrasos en la formulación de los instrumentos de planeamiento.</v>
          </cell>
          <cell r="C9" t="str">
            <v>OPERATIVO</v>
          </cell>
          <cell r="D9">
            <v>2</v>
          </cell>
          <cell r="E9">
            <v>4</v>
          </cell>
          <cell r="F9" t="str">
            <v>ZONA RIESGO ALTA</v>
          </cell>
          <cell r="G9" t="str">
            <v>. . 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ell>
          <cell r="H9" t="str">
            <v>PROBABILIDAD</v>
          </cell>
          <cell r="I9">
            <v>2</v>
          </cell>
          <cell r="J9">
            <v>4</v>
          </cell>
          <cell r="K9">
            <v>32</v>
          </cell>
          <cell r="L9" t="str">
            <v>ZONA RIESGO ALTA</v>
          </cell>
          <cell r="M9" t="str">
            <v>EVITAR EL RIESGO</v>
          </cell>
          <cell r="N9" t="str">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ell>
        </row>
        <row r="10">
          <cell r="A10" t="str">
            <v>R3</v>
          </cell>
          <cell r="B10" t="str">
            <v>Posibilidad de desactualización de estudios y diseños del proyecto.</v>
          </cell>
          <cell r="C10" t="str">
            <v>OPERATIVO</v>
          </cell>
          <cell r="D10">
            <v>2</v>
          </cell>
          <cell r="E10">
            <v>4</v>
          </cell>
          <cell r="F10" t="str">
            <v>ZONA RIESGO ALTA</v>
          </cell>
          <cell r="G10" t="str">
            <v xml:space="preserve">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 . </v>
          </cell>
          <cell r="H10" t="str">
            <v>PROBABILIDAD</v>
          </cell>
          <cell r="I10">
            <v>2</v>
          </cell>
          <cell r="J10">
            <v>4</v>
          </cell>
          <cell r="K10">
            <v>32</v>
          </cell>
          <cell r="L10" t="str">
            <v>ZONA RIESGO ALTA</v>
          </cell>
          <cell r="M10" t="str">
            <v>EVITAR EL RIESGO</v>
          </cell>
          <cell r="N10" t="str">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ell>
        </row>
      </sheetData>
      <sheetData sheetId="5">
        <row r="8">
          <cell r="A8" t="str">
            <v>R1</v>
          </cell>
          <cell r="B8" t="str">
            <v>Posibilidad de reportes errados o inexactos de información oficial sobre el estado de los negocios fiduciarios.</v>
          </cell>
          <cell r="C8" t="str">
            <v>FINANCIERO</v>
          </cell>
          <cell r="D8">
            <v>5</v>
          </cell>
          <cell r="E8">
            <v>4</v>
          </cell>
          <cell r="F8" t="str">
            <v>ZONA RIESGO EXTREMA</v>
          </cell>
          <cell r="G8" t="str">
            <v xml:space="preserve">No se encuentra documentado el control. </v>
          </cell>
          <cell r="H8" t="str">
            <v>PROBABILIDAD</v>
          </cell>
          <cell r="I8">
            <v>5</v>
          </cell>
          <cell r="J8">
            <v>4</v>
          </cell>
          <cell r="K8">
            <v>80</v>
          </cell>
          <cell r="L8" t="str">
            <v>ZONA RIESGO EXTREMA</v>
          </cell>
          <cell r="M8" t="str">
            <v>EVITAR EL RIESGO</v>
          </cell>
          <cell r="N8" t="str">
            <v>Documentar y oficializar el control orientado al cumplimiento de cada una de los tiempos necesarios para la presentación de informes y en caso de incumplimiento tomar las decisiones pertinentes.</v>
          </cell>
        </row>
        <row r="9">
          <cell r="A9" t="str">
            <v>R2</v>
          </cell>
          <cell r="B9" t="str">
            <v xml:space="preserve">Reprocesos en el trámite de instrucciones, y documentos fiduciarios
Rotación de miembros de Junta y supervisores de contratos. </v>
          </cell>
          <cell r="C9" t="str">
            <v>FINANCIERO</v>
          </cell>
          <cell r="D9">
            <v>5</v>
          </cell>
          <cell r="E9">
            <v>4</v>
          </cell>
          <cell r="F9" t="str">
            <v>ZONA RIESGO EXTREMA</v>
          </cell>
          <cell r="G9" t="str">
            <v xml:space="preserve">No se encuentra documentado el control.. . </v>
          </cell>
          <cell r="H9">
            <v>0</v>
          </cell>
          <cell r="I9">
            <v>5</v>
          </cell>
          <cell r="J9">
            <v>4</v>
          </cell>
          <cell r="K9">
            <v>80</v>
          </cell>
          <cell r="L9" t="str">
            <v>ZONA RIESGO EXTREMA</v>
          </cell>
          <cell r="M9" t="str">
            <v>EVITAR EL RIESGO</v>
          </cell>
          <cell r="N9" t="str">
            <v>Documentar y oficializar el control orientado al cumplimiento de cada una de los tiempos necesarios para la realización de los pagos y en caso de incumplimiento tomar las decisiones pertinentes.</v>
          </cell>
        </row>
      </sheetData>
      <sheetData sheetId="6">
        <row r="8">
          <cell r="A8" t="str">
            <v>R1</v>
          </cell>
          <cell r="B8" t="str">
            <v>Posibilidad de uso indebido de información privilegiada para favorecimiento de un interés particular.</v>
          </cell>
          <cell r="C8" t="str">
            <v>CORRUPCIÓN</v>
          </cell>
          <cell r="D8">
            <v>3</v>
          </cell>
          <cell r="E8">
            <v>4</v>
          </cell>
          <cell r="F8" t="str">
            <v>ZONA RIESGO EXTREMA</v>
          </cell>
          <cell r="G8" t="str">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 . </v>
          </cell>
          <cell r="H8" t="str">
            <v>PROBABILIDAD</v>
          </cell>
          <cell r="I8">
            <v>1</v>
          </cell>
          <cell r="J8">
            <v>4</v>
          </cell>
          <cell r="K8">
            <v>16</v>
          </cell>
          <cell r="L8" t="str">
            <v>ZONA RIESGO ALTA</v>
          </cell>
          <cell r="M8" t="str">
            <v>EVITAR EL RIESGO</v>
          </cell>
          <cell r="N8" t="str">
            <v>Socializar el Código de Integridad en los equipos de trabajo de la Dirección de Predios y de la Oficina de Gestión Social y los protocolos de la información según su clasificación.</v>
          </cell>
        </row>
      </sheetData>
      <sheetData sheetId="7">
        <row r="8">
          <cell r="A8" t="str">
            <v>R1</v>
          </cell>
          <cell r="B8" t="str">
            <v>Posibilidad de recibir o solicitar dádivas para estructurar documentos técnicos preliminares orientados a un interés particular.</v>
          </cell>
          <cell r="C8" t="str">
            <v>CORRUPCIÓN</v>
          </cell>
          <cell r="D8">
            <v>2</v>
          </cell>
          <cell r="E8">
            <v>3</v>
          </cell>
          <cell r="F8" t="str">
            <v>ZONA RIESGO MODERADA</v>
          </cell>
          <cell r="G8" t="str">
            <v xml:space="preserve">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 . </v>
          </cell>
          <cell r="H8" t="str">
            <v>PROBABILIDAD</v>
          </cell>
          <cell r="I8">
            <v>1</v>
          </cell>
          <cell r="J8">
            <v>3</v>
          </cell>
          <cell r="K8">
            <v>12</v>
          </cell>
          <cell r="L8" t="str">
            <v>ZONA RIESGO MODERADA</v>
          </cell>
          <cell r="M8" t="str">
            <v>EVITAR EL RIESGO</v>
          </cell>
          <cell r="N8" t="str">
            <v xml:space="preserve">Establecer un mecanismo de registro de control de cambios de los DTS. </v>
          </cell>
        </row>
        <row r="9">
          <cell r="A9" t="str">
            <v>R2</v>
          </cell>
          <cell r="B9" t="str">
            <v>Posibilidad de aceptar o solicitar dádivas para recibir parcial y/o final un producto u obra sin el cumplimiento de los requisitos técnicos.</v>
          </cell>
          <cell r="C9" t="str">
            <v>CORRUPCIÓN</v>
          </cell>
          <cell r="D9">
            <v>2</v>
          </cell>
          <cell r="E9">
            <v>3</v>
          </cell>
          <cell r="F9" t="str">
            <v>ZONA RIESGO MODERADA</v>
          </cell>
          <cell r="G9" t="str">
            <v>. . 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ell>
          <cell r="H9" t="str">
            <v>PROBABILIDAD</v>
          </cell>
          <cell r="I9">
            <v>2</v>
          </cell>
          <cell r="J9">
            <v>3</v>
          </cell>
          <cell r="K9">
            <v>24</v>
          </cell>
          <cell r="L9" t="str">
            <v>ZONA RIESGO MODERADA</v>
          </cell>
          <cell r="M9" t="str">
            <v>EVITAR EL RIESGO</v>
          </cell>
          <cell r="N9" t="str">
            <v xml:space="preserve">Establecer un mecanismo de registro de control de cambios de los DTS. </v>
          </cell>
        </row>
      </sheetData>
      <sheetData sheetId="8">
        <row r="8">
          <cell r="A8" t="str">
            <v>R1</v>
          </cell>
          <cell r="B8" t="str">
            <v>Posibilidad de favorecimiento a terceros en los procesos de comercialización.</v>
          </cell>
          <cell r="C8" t="str">
            <v>CORRUPCIÓN</v>
          </cell>
          <cell r="D8">
            <v>1</v>
          </cell>
          <cell r="E8">
            <v>5</v>
          </cell>
          <cell r="F8" t="str">
            <v>ZONA RIESGO ALTA</v>
          </cell>
          <cell r="G8" t="str">
            <v xml:space="preserve">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 . </v>
          </cell>
          <cell r="H8" t="str">
            <v>PROBABILIDAD</v>
          </cell>
          <cell r="I8">
            <v>1</v>
          </cell>
          <cell r="J8">
            <v>5</v>
          </cell>
          <cell r="K8">
            <v>20</v>
          </cell>
          <cell r="L8" t="str">
            <v>ZONA RIESGO ALTA</v>
          </cell>
          <cell r="M8" t="str">
            <v>EVITAR EL RIESGO</v>
          </cell>
          <cell r="N8" t="str">
            <v>Publicar los procesos de comercialización (convocatorias) en el sitio web de la Empresa.</v>
          </cell>
        </row>
        <row r="9">
          <cell r="A9" t="str">
            <v>R2</v>
          </cell>
          <cell r="B9" t="str">
            <v>Posibilidad de que los predios susceptibles de comercializar se conviertan en activos improductivos y no se pueda concretar un negocio inmobiliario para el desarrollo del proyecto de renovación urbana.</v>
          </cell>
          <cell r="C9" t="str">
            <v>ESTRATÉGICO</v>
          </cell>
          <cell r="D9">
            <v>4</v>
          </cell>
          <cell r="E9">
            <v>4</v>
          </cell>
          <cell r="F9" t="str">
            <v>ZONA RIESGO EXTREMA</v>
          </cell>
          <cell r="G9" t="str">
            <v>. . 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ell>
          <cell r="H9" t="str">
            <v>IMPACTO</v>
          </cell>
          <cell r="I9">
            <v>4</v>
          </cell>
          <cell r="J9">
            <v>4</v>
          </cell>
          <cell r="K9">
            <v>64</v>
          </cell>
          <cell r="L9" t="str">
            <v>ZONA RIESGO EXTREMA</v>
          </cell>
          <cell r="M9" t="str">
            <v>EVITAR EL RIESGO</v>
          </cell>
          <cell r="N9" t="str">
            <v>Identificar las zonas susceptibles de comercialización desde la planeación del proyecto y definir las estrategias de comercialización.</v>
          </cell>
        </row>
      </sheetData>
      <sheetData sheetId="9">
        <row r="8">
          <cell r="A8" t="str">
            <v>R1</v>
          </cell>
          <cell r="C8" t="str">
            <v>ESTRATÉGICO</v>
          </cell>
        </row>
      </sheetData>
      <sheetData sheetId="10">
        <row r="8">
          <cell r="A8" t="str">
            <v>R1</v>
          </cell>
          <cell r="B8" t="str">
            <v>Posibilidad de manipulación indebida de procesos judiciales para favorecer un interés particular.</v>
          </cell>
          <cell r="C8" t="str">
            <v>CORRUPCIÓN</v>
          </cell>
          <cell r="D8">
            <v>2</v>
          </cell>
          <cell r="E8">
            <v>3</v>
          </cell>
          <cell r="F8" t="str">
            <v>ZONA RIESGO MODERADA</v>
          </cell>
          <cell r="G8" t="str">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ell>
          <cell r="H8" t="str">
            <v>PROBABILIDAD</v>
          </cell>
          <cell r="I8">
            <v>1</v>
          </cell>
          <cell r="J8">
            <v>3</v>
          </cell>
          <cell r="K8">
            <v>12</v>
          </cell>
          <cell r="L8" t="str">
            <v>ZONA RIESGO MODERADA</v>
          </cell>
          <cell r="M8" t="str">
            <v>EVITAR EL RIESGO</v>
          </cell>
          <cell r="N8" t="str">
            <v>Realizar seguimiento a los procesos judiciales y del desempeño de la Defensa Judicial a través del SIPROJ y del Comité de Defensa Judicial, así como a través de los informes que se reportan a la Oficina de Control Interno.</v>
          </cell>
        </row>
        <row r="9">
          <cell r="A9" t="str">
            <v>R2</v>
          </cell>
          <cell r="B9" t="str">
            <v>Estudios previos, Términos de Referencia o Pliego de Condiciones manipulados o hechos a la medida de un contratista en particular.</v>
          </cell>
          <cell r="C9" t="str">
            <v>CORRUPCIÓN</v>
          </cell>
          <cell r="D9">
            <v>2</v>
          </cell>
          <cell r="E9">
            <v>5</v>
          </cell>
          <cell r="F9" t="str">
            <v>ZONA RIESGO EXTREMA</v>
          </cell>
          <cell r="G9" t="str">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ell>
          <cell r="H9" t="str">
            <v>PROBABILIDAD</v>
          </cell>
          <cell r="I9">
            <v>2</v>
          </cell>
          <cell r="J9">
            <v>5</v>
          </cell>
          <cell r="K9">
            <v>40</v>
          </cell>
          <cell r="L9" t="str">
            <v>ZONA RIESGO EXTREMA</v>
          </cell>
          <cell r="M9" t="str">
            <v>EVITAR EL RIESGO</v>
          </cell>
          <cell r="N9" t="str">
            <v>Realizar seguimiento a trámites contractuales a través del Comité de Contratación y publicar los procesos a través del la plataforma SECOP.</v>
          </cell>
        </row>
        <row r="10">
          <cell r="A10" t="str">
            <v>R3</v>
          </cell>
          <cell r="B10" t="str">
            <v>Posibilidad de retrasos y/o vencimiento en los trámites contractuales y legales.</v>
          </cell>
          <cell r="C10" t="str">
            <v>OPERATIVO</v>
          </cell>
          <cell r="D10">
            <v>2</v>
          </cell>
          <cell r="E10">
            <v>4</v>
          </cell>
          <cell r="F10" t="str">
            <v>ZONA RIESGO ALTA</v>
          </cell>
          <cell r="G10" t="str">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 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ell>
          <cell r="H10" t="str">
            <v>PROBABILIDAD</v>
          </cell>
          <cell r="I10">
            <v>2</v>
          </cell>
          <cell r="J10">
            <v>4</v>
          </cell>
          <cell r="K10">
            <v>32</v>
          </cell>
          <cell r="L10" t="str">
            <v>ZONA RIESGO ALTA</v>
          </cell>
          <cell r="M10" t="str">
            <v>EVITAR EL RIESGO</v>
          </cell>
          <cell r="N10" t="str">
            <v>Mantener actualizada la matriz de seguimiento contractual y legal.</v>
          </cell>
        </row>
      </sheetData>
      <sheetData sheetId="11">
        <row r="8">
          <cell r="A8" t="str">
            <v>R1</v>
          </cell>
          <cell r="B8" t="str">
            <v>Posibilidad de alteración de la información financiera.</v>
          </cell>
          <cell r="C8" t="str">
            <v>CORRUPCIÓN</v>
          </cell>
          <cell r="D8">
            <v>1</v>
          </cell>
          <cell r="E8">
            <v>4</v>
          </cell>
          <cell r="F8" t="str">
            <v>ZONA RIESGO ALTA</v>
          </cell>
          <cell r="G8" t="str">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 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v>
          </cell>
          <cell r="H8" t="str">
            <v>IMPACTO</v>
          </cell>
          <cell r="I8">
            <v>1</v>
          </cell>
          <cell r="J8">
            <v>2</v>
          </cell>
          <cell r="K8">
            <v>8</v>
          </cell>
          <cell r="L8" t="str">
            <v>ZONA RIESGO BAJA</v>
          </cell>
          <cell r="M8" t="str">
            <v>EVITAR EL RIESGO</v>
          </cell>
          <cell r="N8" t="str">
            <v>Realizar capacitaciones a los profesionales y técnicos del proceso financiero en materia de control interno disciplinario.</v>
          </cell>
        </row>
        <row r="9">
          <cell r="A9" t="str">
            <v>R2</v>
          </cell>
          <cell r="B9" t="str">
            <v xml:space="preserve">Inoportunidad en la articulación e interacción con los demas procesos en la realización de los pagos. </v>
          </cell>
          <cell r="C9" t="str">
            <v>OPERATIVO</v>
          </cell>
          <cell r="D9">
            <v>3</v>
          </cell>
          <cell r="E9">
            <v>2</v>
          </cell>
          <cell r="F9" t="str">
            <v>ZONA RIESGO MODERADA</v>
          </cell>
          <cell r="G9" t="str">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 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ell>
          <cell r="H9" t="str">
            <v>PROBABILIDAD</v>
          </cell>
          <cell r="I9">
            <v>2</v>
          </cell>
          <cell r="J9">
            <v>2</v>
          </cell>
          <cell r="K9">
            <v>16</v>
          </cell>
          <cell r="L9" t="str">
            <v>ZONA RIESGO BAJA</v>
          </cell>
          <cell r="M9" t="str">
            <v>REDUCIR EL RIESGO</v>
          </cell>
          <cell r="N9" t="str">
            <v xml:space="preserve">Se realiza una planeación del proceso financiero frente a los recursos a ejecutar en cada vigencia </v>
          </cell>
        </row>
      </sheetData>
      <sheetData sheetId="12">
        <row r="8">
          <cell r="A8" t="str">
            <v>R1</v>
          </cell>
          <cell r="B8" t="str">
            <v xml:space="preserve">
La combinación de factores como falta de sistematización, errores de digitación y errores de cálculo pueden ocasionar errores en los valores a pagar en la nómina que no correspondan a lo establecido.</v>
          </cell>
          <cell r="C8" t="str">
            <v>OPERATIVO</v>
          </cell>
          <cell r="D8">
            <v>4</v>
          </cell>
          <cell r="E8">
            <v>1</v>
          </cell>
          <cell r="F8" t="str">
            <v>ZONA RIESGO MODERADA</v>
          </cell>
          <cell r="H8" t="str">
            <v>IMPACTO</v>
          </cell>
          <cell r="I8">
            <v>4</v>
          </cell>
          <cell r="J8">
            <v>1</v>
          </cell>
          <cell r="K8">
            <v>16</v>
          </cell>
          <cell r="L8" t="str">
            <v>ZONA RIESGO MODERADA</v>
          </cell>
          <cell r="M8" t="str">
            <v>EVITAR EL RIESGO</v>
          </cell>
          <cell r="N8" t="str">
            <v>Cada vez que se elabora la nómina,  antes de entregarla  a contabilidad, el profesional de talento humano revisa los valores a pagar para verificar que se esten pagando conforme a los criterios establecidos.</v>
          </cell>
        </row>
        <row r="9">
          <cell r="A9" t="str">
            <v>R2</v>
          </cell>
          <cell r="B9" t="str">
            <v>Por cambio de directrices y priorización de otras activiadades se puede ocacionar una baja participación o cancelación de las actividades de bienestar lo cual puede afectar el clima laboral.</v>
          </cell>
          <cell r="C9" t="str">
            <v>OPERATIVO</v>
          </cell>
          <cell r="D9">
            <v>4</v>
          </cell>
          <cell r="E9">
            <v>1</v>
          </cell>
          <cell r="F9" t="str">
            <v>ZONA RIESGO MODERADA</v>
          </cell>
          <cell r="H9" t="str">
            <v>PROBABILIDAD</v>
          </cell>
          <cell r="I9">
            <v>3</v>
          </cell>
          <cell r="J9">
            <v>1</v>
          </cell>
          <cell r="K9">
            <v>12</v>
          </cell>
          <cell r="L9" t="str">
            <v>ZONA RIESGO BAJA</v>
          </cell>
          <cell r="M9" t="str">
            <v>EVITAR EL RIESGO</v>
          </cell>
          <cell r="N9" t="str">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ell>
        </row>
        <row r="10">
          <cell r="A10" t="str">
            <v>R3</v>
          </cell>
          <cell r="B10" t="str">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ell>
          <cell r="C10" t="str">
            <v>OPERATIVO</v>
          </cell>
          <cell r="D10">
            <v>3</v>
          </cell>
          <cell r="E10">
            <v>1</v>
          </cell>
          <cell r="F10" t="str">
            <v>ZONA RIESGO BAJA</v>
          </cell>
          <cell r="H10" t="str">
            <v>IMPACTO</v>
          </cell>
          <cell r="I10">
            <v>3</v>
          </cell>
          <cell r="J10">
            <v>1</v>
          </cell>
          <cell r="K10">
            <v>12</v>
          </cell>
          <cell r="L10" t="str">
            <v>ZONA RIESGO BAJA</v>
          </cell>
          <cell r="M10" t="str">
            <v>EVITAR EL RIESGO</v>
          </cell>
          <cell r="N10" t="str">
            <v>Capacitar a los evaluadores y evaluados, enviar correos recordando los plazos establecidos, informar cuando se han vencido los plazos y talento humano no ha recibido los acuerdos suscritos.</v>
          </cell>
        </row>
      </sheetData>
      <sheetData sheetId="13">
        <row r="8">
          <cell r="A8" t="str">
            <v>R1</v>
          </cell>
          <cell r="B8" t="str">
            <v>Posibilidad de no gestionar los aspectos ambientales generados dentro o fuera de la Empresa.</v>
          </cell>
          <cell r="C8" t="str">
            <v>CUMPLIMIENTO</v>
          </cell>
          <cell r="D8">
            <v>1</v>
          </cell>
          <cell r="E8">
            <v>3</v>
          </cell>
          <cell r="F8" t="str">
            <v>ZONA RIESGO MODERADA</v>
          </cell>
          <cell r="G8" t="str">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 . </v>
          </cell>
          <cell r="H8" t="str">
            <v>PROBABILIDAD</v>
          </cell>
          <cell r="I8">
            <v>1</v>
          </cell>
          <cell r="J8">
            <v>3</v>
          </cell>
          <cell r="K8">
            <v>12</v>
          </cell>
          <cell r="L8" t="str">
            <v>ZONA RIESGO MODERADA</v>
          </cell>
          <cell r="M8" t="str">
            <v>REDUCIR EL RIESGO</v>
          </cell>
          <cell r="N8" t="str">
            <v xml:space="preserve"> Generar un proceso de alertas con base en el avance del plan de acción con el fin de identificar las actividades que no tienen un nivel de avance óptimo y puedan afectar el cumplimiento de los objetivos ambientales de la entidad.</v>
          </cell>
        </row>
      </sheetData>
      <sheetData sheetId="14">
        <row r="8">
          <cell r="A8" t="str">
            <v>R1</v>
          </cell>
          <cell r="B8" t="str">
            <v>Sustracción o pérdida de bienes de la entidad.</v>
          </cell>
          <cell r="C8" t="str">
            <v>OPERATIVO</v>
          </cell>
          <cell r="D8">
            <v>2</v>
          </cell>
          <cell r="E8">
            <v>2</v>
          </cell>
          <cell r="F8" t="str">
            <v>ZONA RIESGO BAJA</v>
          </cell>
          <cell r="G8" t="str">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 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v>
          </cell>
          <cell r="H8" t="str">
            <v>PROBABILIDAD</v>
          </cell>
          <cell r="I8">
            <v>1</v>
          </cell>
          <cell r="J8">
            <v>2</v>
          </cell>
          <cell r="K8">
            <v>8</v>
          </cell>
          <cell r="L8" t="str">
            <v>ZONA RIESGO BAJA</v>
          </cell>
          <cell r="M8" t="str">
            <v>ASUMIR EL RIESGO</v>
          </cell>
          <cell r="N8" t="str">
            <v xml:space="preserve">Realizar un muestreo dos veces al año de los bienes a cargo de la Empresa con el fin de verificar que se encuentren registrados en el Sistema Administrativo y Financiero de la Empresa. </v>
          </cell>
        </row>
        <row r="9">
          <cell r="A9" t="str">
            <v>R2</v>
          </cell>
          <cell r="B9" t="str">
            <v>Posibilidad de no contar con los bienes, suministros y servicios para atender las necesidades de los procesos.</v>
          </cell>
          <cell r="C9" t="str">
            <v>OPERATIVO</v>
          </cell>
          <cell r="D9">
            <v>2</v>
          </cell>
          <cell r="E9">
            <v>3</v>
          </cell>
          <cell r="F9" t="str">
            <v>ZONA RIESGO MODERADA</v>
          </cell>
          <cell r="G9" t="str">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 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ell>
          <cell r="H9" t="str">
            <v>PROBABILIDAD</v>
          </cell>
          <cell r="I9">
            <v>1</v>
          </cell>
          <cell r="J9">
            <v>3</v>
          </cell>
          <cell r="K9">
            <v>12</v>
          </cell>
          <cell r="L9" t="str">
            <v>ZONA RIESGO MODERADA</v>
          </cell>
          <cell r="M9" t="str">
            <v>REDUCIR EL RIESGO</v>
          </cell>
          <cell r="N9" t="str">
            <v>Realizar una revisión trimestral del los objetivos y obligaciones contractuales de los procesos que se encuentren en el Plan de Adquisiciones de la Empresa, con el fin de garantizar su adecuada ejecución.</v>
          </cell>
        </row>
      </sheetData>
      <sheetData sheetId="15">
        <row r="8">
          <cell r="A8" t="str">
            <v>R1</v>
          </cell>
          <cell r="B8" t="str">
            <v>Posibilidad de utilización indebida de información.</v>
          </cell>
          <cell r="C8" t="str">
            <v>CORRUPCIÓN</v>
          </cell>
          <cell r="D8">
            <v>1</v>
          </cell>
          <cell r="E8">
            <v>4</v>
          </cell>
          <cell r="F8" t="str">
            <v>ZONA RIESGO ALTA</v>
          </cell>
          <cell r="G8" t="str">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 </v>
          </cell>
          <cell r="H8" t="str">
            <v>PROBABILIDAD</v>
          </cell>
          <cell r="I8">
            <v>1</v>
          </cell>
          <cell r="J8">
            <v>4</v>
          </cell>
          <cell r="K8">
            <v>16</v>
          </cell>
          <cell r="L8" t="str">
            <v>ZONA RIESGO ALTA</v>
          </cell>
          <cell r="M8" t="str">
            <v>EVITAR EL RIESGO</v>
          </cell>
          <cell r="N8" t="str">
            <v>Verificar que la Base de Datos Préstamos Documentales contenga el registro y descargue de la devolución de los documentos en préstamo.</v>
          </cell>
        </row>
        <row r="9">
          <cell r="A9" t="str">
            <v>R2</v>
          </cell>
          <cell r="B9" t="str">
            <v>Deterioro de los documentos de la Empresa.</v>
          </cell>
          <cell r="C9" t="str">
            <v>OPERATIVO</v>
          </cell>
          <cell r="D9">
            <v>3</v>
          </cell>
          <cell r="E9">
            <v>2</v>
          </cell>
          <cell r="F9" t="str">
            <v>ZONA RIESGO MODERADA</v>
          </cell>
          <cell r="G9" t="str">
            <v xml:space="preserve">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 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 </v>
          </cell>
          <cell r="H9" t="str">
            <v>PROBABILIDAD</v>
          </cell>
          <cell r="I9">
            <v>3</v>
          </cell>
          <cell r="J9">
            <v>2</v>
          </cell>
          <cell r="K9">
            <v>24</v>
          </cell>
          <cell r="L9" t="str">
            <v>ZONA RIESGO MODERADA</v>
          </cell>
          <cell r="M9" t="str">
            <v>REDUCIR EL RIESGO</v>
          </cell>
          <cell r="N9" t="str">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ell>
        </row>
        <row r="10">
          <cell r="A10" t="str">
            <v>R3</v>
          </cell>
          <cell r="B10" t="str">
            <v>Pérdida de información documental.</v>
          </cell>
          <cell r="C10" t="str">
            <v>OPERATIVO</v>
          </cell>
          <cell r="D10">
            <v>3</v>
          </cell>
          <cell r="E10">
            <v>2</v>
          </cell>
          <cell r="F10" t="str">
            <v>ZONA RIESGO MODERADA</v>
          </cell>
          <cell r="G10" t="str">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 </v>
          </cell>
          <cell r="H10" t="str">
            <v>IMPACTO</v>
          </cell>
          <cell r="I10">
            <v>3</v>
          </cell>
          <cell r="J10">
            <v>1</v>
          </cell>
          <cell r="K10">
            <v>12</v>
          </cell>
          <cell r="L10" t="str">
            <v>ZONA RIESGO BAJA</v>
          </cell>
          <cell r="M10" t="str">
            <v>REDUCIR EL RIESGO</v>
          </cell>
          <cell r="N10" t="str">
            <v>Verificar que la Base de Datos Préstamos Documentales contenga el registro y descargue de la devolución de los documentos en préstamo.</v>
          </cell>
        </row>
      </sheetData>
      <sheetData sheetId="16">
        <row r="8">
          <cell r="A8" t="str">
            <v>R1</v>
          </cell>
          <cell r="B8" t="str">
            <v xml:space="preserve">Pérdida de la información institucional </v>
          </cell>
          <cell r="C8" t="str">
            <v>OPERATIVO</v>
          </cell>
          <cell r="D8">
            <v>4</v>
          </cell>
          <cell r="E8">
            <v>3</v>
          </cell>
          <cell r="F8" t="str">
            <v>ZONA RIESGO ALTA</v>
          </cell>
          <cell r="G8" t="str">
            <v xml:space="preserve">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 .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ell>
          <cell r="H8" t="str">
            <v>PROBABILIDAD</v>
          </cell>
          <cell r="I8">
            <v>3</v>
          </cell>
          <cell r="J8">
            <v>3</v>
          </cell>
          <cell r="K8">
            <v>36</v>
          </cell>
          <cell r="L8" t="str">
            <v>ZONA RIESGO ALTA</v>
          </cell>
          <cell r="M8" t="str">
            <v>REDUCIR EL RIESGO</v>
          </cell>
          <cell r="N8" t="str">
            <v>Mantener actualizados los activos de información de la Empresa, con el fin de controlar el numero de bases de datos de información relevante con que cuenta la Empresa.</v>
          </cell>
        </row>
        <row r="9">
          <cell r="A9" t="str">
            <v>R2</v>
          </cell>
          <cell r="B9" t="str">
            <v>Alteración de la  integridad de los datos o uso indebido de la información para beneficio propio o de un tercero</v>
          </cell>
          <cell r="C9" t="str">
            <v>CORRUPCIÓN</v>
          </cell>
          <cell r="D9">
            <v>1</v>
          </cell>
          <cell r="E9">
            <v>4</v>
          </cell>
          <cell r="F9" t="str">
            <v>ZONA RIESGO ALTA</v>
          </cell>
          <cell r="G9" t="str">
            <v xml:space="preserve">.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 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ell>
          <cell r="H9" t="str">
            <v>IMPACTO</v>
          </cell>
          <cell r="I9">
            <v>1</v>
          </cell>
          <cell r="J9">
            <v>3</v>
          </cell>
          <cell r="K9">
            <v>12</v>
          </cell>
          <cell r="L9" t="str">
            <v>ZONA RIESGO MODERADA</v>
          </cell>
          <cell r="M9" t="str">
            <v>EVITAR EL RIESGO</v>
          </cell>
          <cell r="N9" t="str">
            <v>Partiicpar en al menos una capacitación en temas relacionados con seguridad y privacidad de la información orientada por la Alcaldía Mayor o Mintic</v>
          </cell>
        </row>
        <row r="10">
          <cell r="A10" t="str">
            <v>R3</v>
          </cell>
          <cell r="B10" t="str">
            <v>Interrupción en la operatividad de la infraestructura tecnológica de la Empresa</v>
          </cell>
          <cell r="C10" t="str">
            <v>TECNOLÓGICO</v>
          </cell>
          <cell r="D10">
            <v>1</v>
          </cell>
          <cell r="E10">
            <v>3</v>
          </cell>
          <cell r="F10" t="str">
            <v>ZONA RIESGO MODERADA</v>
          </cell>
          <cell r="G10" t="str">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v>
          </cell>
          <cell r="H10" t="str">
            <v>IMPACTO</v>
          </cell>
          <cell r="I10">
            <v>1</v>
          </cell>
          <cell r="J10">
            <v>1</v>
          </cell>
          <cell r="K10">
            <v>4</v>
          </cell>
          <cell r="L10" t="str">
            <v>ZONA RIESGO BAJA</v>
          </cell>
          <cell r="M10" t="str">
            <v>REDUCIR EL RIESGO</v>
          </cell>
          <cell r="N10" t="str">
            <v>Realizar seguimiento a la contratación de los servicios de mantenilmiento preventivo y correctivo del hardeware de la Empesa a través del Plan de Adquisiciones.</v>
          </cell>
        </row>
      </sheetData>
      <sheetData sheetId="17">
        <row r="8">
          <cell r="A8" t="str">
            <v>R1</v>
          </cell>
          <cell r="B8" t="str">
            <v>Posibilidad de aceptar o solicitar dádivas a cambio de información privilegiada.</v>
          </cell>
          <cell r="C8" t="str">
            <v>CORRUPCIÓN</v>
          </cell>
          <cell r="D8">
            <v>2</v>
          </cell>
          <cell r="E8">
            <v>5</v>
          </cell>
          <cell r="F8" t="str">
            <v>ZONA RIESGO EXTREMA</v>
          </cell>
          <cell r="G8" t="str">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 . </v>
          </cell>
          <cell r="H8" t="str">
            <v>PROBABILIDAD</v>
          </cell>
          <cell r="I8">
            <v>1</v>
          </cell>
          <cell r="J8">
            <v>5</v>
          </cell>
          <cell r="K8">
            <v>20</v>
          </cell>
          <cell r="L8" t="str">
            <v>ZONA RIESGO ALTA</v>
          </cell>
          <cell r="M8" t="str">
            <v>EVITAR EL RIESGO</v>
          </cell>
          <cell r="N8" t="str">
            <v>Registrar el control en un documento que permita su estandarización u oficialización.</v>
          </cell>
        </row>
        <row r="9">
          <cell r="A9" t="str">
            <v>R2</v>
          </cell>
          <cell r="B9" t="str">
            <v>Posibilidad de incumplimiento o inefectividad en la atención al ciudadano por parte de la empresa</v>
          </cell>
          <cell r="C9" t="str">
            <v>OPERATIVO</v>
          </cell>
          <cell r="D9">
            <v>3</v>
          </cell>
          <cell r="E9">
            <v>5</v>
          </cell>
          <cell r="F9" t="str">
            <v>ZONA RIESGO EXTREMA</v>
          </cell>
          <cell r="G9" t="str">
            <v xml:space="preserve">. . 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ell>
          <cell r="H9" t="str">
            <v>PROBABILIDAD</v>
          </cell>
          <cell r="I9">
            <v>3</v>
          </cell>
          <cell r="J9">
            <v>5</v>
          </cell>
          <cell r="K9">
            <v>60</v>
          </cell>
          <cell r="L9" t="str">
            <v>ZONA RIESGO EXTREMA</v>
          </cell>
          <cell r="M9" t="str">
            <v>EVITAR EL RIESGO</v>
          </cell>
          <cell r="N9" t="str">
            <v>Elaborar el informe trimestral de percepción de la atención recibida para la presentación al Comité Institucional de Gestión y Desempeño cuando los resultados ameritan toma de decisiones.</v>
          </cell>
        </row>
      </sheetData>
      <sheetData sheetId="18">
        <row r="8">
          <cell r="A8" t="str">
            <v>R1</v>
          </cell>
          <cell r="B8" t="str">
            <v>Posibilidad de manipulación indebida de los informes de auditoria.</v>
          </cell>
          <cell r="C8" t="str">
            <v>CORRUPCIÓN</v>
          </cell>
          <cell r="D8">
            <v>2</v>
          </cell>
          <cell r="E8">
            <v>5</v>
          </cell>
          <cell r="F8" t="str">
            <v>ZONA RIESGO EXTREMA</v>
          </cell>
          <cell r="G8" t="str">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ell>
          <cell r="H8" t="str">
            <v>PROBABILIDAD</v>
          </cell>
          <cell r="I8">
            <v>1</v>
          </cell>
          <cell r="J8">
            <v>5</v>
          </cell>
          <cell r="K8">
            <v>20</v>
          </cell>
          <cell r="L8" t="str">
            <v>ZONA RIESGO ALTA</v>
          </cell>
          <cell r="M8" t="str">
            <v>EVITAR EL RIESGO</v>
          </cell>
          <cell r="N8" t="str">
            <v>1. Diseñar y aplicar el formato para suscribir la declaración de impedimentos y conflictos de interés de los auditores.
2. Solicitar la apropiación de recursos para la 
adquisición de un software para la administración de las auditorias internas.</v>
          </cell>
        </row>
        <row r="9">
          <cell r="A9" t="str">
            <v>R2</v>
          </cell>
          <cell r="B9" t="str">
            <v>Posibilidad de entrega inoportuna de informes, respuestas, alertas y recomendaciones para el mejoramiento de la gestión institucional y del Sistema de Control Interno.</v>
          </cell>
          <cell r="C9" t="str">
            <v>OPERATIVO</v>
          </cell>
          <cell r="D9">
            <v>3</v>
          </cell>
          <cell r="E9">
            <v>4</v>
          </cell>
          <cell r="F9" t="str">
            <v>ZONA RIESGO EXTREMA</v>
          </cell>
          <cell r="G9" t="str">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 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ell>
          <cell r="H9" t="str">
            <v>PROBABILIDAD</v>
          </cell>
          <cell r="I9">
            <v>1</v>
          </cell>
          <cell r="J9">
            <v>4</v>
          </cell>
          <cell r="K9">
            <v>16</v>
          </cell>
          <cell r="L9" t="str">
            <v>ZONA RIESGO ALTA</v>
          </cell>
          <cell r="M9" t="str">
            <v>EVITAR EL RIESGO</v>
          </cell>
          <cell r="N9" t="str">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ell>
        </row>
        <row r="10">
          <cell r="A10" t="str">
            <v>R3</v>
          </cell>
          <cell r="B10" t="str">
            <v>Posibilidad de rezago frente a las tendencias en materia de auditoría y Control Interno.</v>
          </cell>
          <cell r="C10" t="str">
            <v>ESTRATÉGICO</v>
          </cell>
          <cell r="D10">
            <v>2</v>
          </cell>
          <cell r="E10">
            <v>3</v>
          </cell>
          <cell r="F10" t="str">
            <v>ZONA RIESGO MODERADA</v>
          </cell>
          <cell r="G10" t="str">
            <v>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 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ell>
          <cell r="H10" t="str">
            <v>PROBABILIDAD</v>
          </cell>
          <cell r="I10">
            <v>1</v>
          </cell>
          <cell r="J10">
            <v>3</v>
          </cell>
          <cell r="K10">
            <v>12</v>
          </cell>
          <cell r="L10" t="str">
            <v>ZONA RIESGO MODERADA</v>
          </cell>
          <cell r="M10" t="str">
            <v>REDUCIR EL RIESGO</v>
          </cell>
          <cell r="N10" t="str">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ell>
        </row>
      </sheetData>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DFE8C-CF7D-406A-8EE1-442BCC194560}">
  <sheetPr filterMode="1"/>
  <dimension ref="A1:AA44"/>
  <sheetViews>
    <sheetView tabSelected="1" zoomScale="112" zoomScaleNormal="112" workbookViewId="0">
      <selection activeCell="R35" sqref="R35"/>
    </sheetView>
  </sheetViews>
  <sheetFormatPr baseColWidth="10" defaultRowHeight="15" x14ac:dyDescent="0.25"/>
  <cols>
    <col min="1" max="1" width="14.85546875" customWidth="1"/>
    <col min="3" max="3" width="20.85546875" customWidth="1"/>
    <col min="4" max="4" width="16.28515625" customWidth="1"/>
    <col min="5" max="5" width="12.5703125" hidden="1" customWidth="1"/>
    <col min="6" max="7" width="11.42578125" hidden="1" customWidth="1"/>
    <col min="8" max="8" width="85.28515625" customWidth="1"/>
    <col min="9" max="9" width="17.7109375" hidden="1" customWidth="1"/>
    <col min="10" max="13" width="0" hidden="1" customWidth="1"/>
    <col min="14" max="14" width="13.5703125" hidden="1" customWidth="1"/>
    <col min="15" max="15" width="30.5703125" customWidth="1"/>
    <col min="16" max="16" width="11.140625" customWidth="1"/>
    <col min="17" max="17" width="93.140625" customWidth="1"/>
    <col min="18" max="18" width="110.28515625" customWidth="1"/>
    <col min="19" max="19" width="68.7109375" customWidth="1"/>
    <col min="20" max="20" width="9.85546875" hidden="1" customWidth="1"/>
    <col min="21" max="21" width="72.140625" hidden="1" customWidth="1"/>
    <col min="22" max="22" width="80.5703125" hidden="1" customWidth="1"/>
    <col min="23" max="23" width="8.28515625" hidden="1" customWidth="1"/>
    <col min="24" max="24" width="127.42578125" hidden="1" customWidth="1"/>
    <col min="25" max="25" width="141.85546875" hidden="1" customWidth="1"/>
    <col min="27" max="27" width="47.85546875" customWidth="1"/>
  </cols>
  <sheetData>
    <row r="1" spans="1:25" x14ac:dyDescent="0.25">
      <c r="A1" s="1" t="s">
        <v>0</v>
      </c>
      <c r="B1" s="1"/>
      <c r="C1" s="1"/>
      <c r="D1" s="1"/>
      <c r="E1" s="1"/>
      <c r="F1" s="1"/>
      <c r="G1" s="1"/>
      <c r="H1" s="1"/>
      <c r="I1" s="1"/>
      <c r="J1" s="1"/>
      <c r="K1" s="1"/>
      <c r="L1" s="1"/>
      <c r="M1" s="1"/>
      <c r="N1" s="1"/>
      <c r="O1" s="1"/>
      <c r="P1" s="1"/>
      <c r="Q1" s="1"/>
      <c r="R1" s="1"/>
      <c r="S1" s="1"/>
    </row>
    <row r="2" spans="1:25" x14ac:dyDescent="0.25">
      <c r="A2" s="2" t="s">
        <v>1</v>
      </c>
      <c r="B2" s="2"/>
      <c r="C2" s="2"/>
      <c r="D2" s="2"/>
      <c r="E2" s="2"/>
      <c r="F2" s="2"/>
      <c r="G2" s="2"/>
      <c r="H2" s="2"/>
      <c r="I2" s="2"/>
      <c r="J2" s="2"/>
      <c r="K2" s="2"/>
      <c r="L2" s="2"/>
      <c r="M2" s="2"/>
      <c r="N2" s="2"/>
      <c r="O2" s="2"/>
      <c r="P2" s="2"/>
      <c r="Q2" s="2"/>
      <c r="R2" s="2"/>
      <c r="S2" s="2"/>
    </row>
    <row r="3" spans="1:25" x14ac:dyDescent="0.25">
      <c r="A3" s="3" t="s">
        <v>2</v>
      </c>
      <c r="B3" s="3" t="s">
        <v>3</v>
      </c>
      <c r="C3" s="3" t="s">
        <v>4</v>
      </c>
      <c r="D3" s="4" t="s">
        <v>5</v>
      </c>
      <c r="E3" s="3" t="s">
        <v>6</v>
      </c>
      <c r="F3" s="3"/>
      <c r="G3" s="4" t="s">
        <v>7</v>
      </c>
      <c r="H3" s="4" t="s">
        <v>8</v>
      </c>
      <c r="I3" s="4" t="s">
        <v>9</v>
      </c>
      <c r="J3" s="3" t="s">
        <v>10</v>
      </c>
      <c r="K3" s="3"/>
      <c r="L3" s="3"/>
      <c r="M3" s="3" t="s">
        <v>11</v>
      </c>
      <c r="N3" s="3" t="s">
        <v>12</v>
      </c>
      <c r="O3" s="3" t="s">
        <v>13</v>
      </c>
      <c r="P3" s="5" t="s">
        <v>14</v>
      </c>
      <c r="Q3" s="6"/>
      <c r="R3" s="6"/>
      <c r="S3" s="7"/>
      <c r="T3" s="5" t="s">
        <v>15</v>
      </c>
      <c r="U3" s="6"/>
      <c r="V3" s="7"/>
      <c r="W3" s="5" t="s">
        <v>16</v>
      </c>
      <c r="X3" s="6"/>
      <c r="Y3" s="7"/>
    </row>
    <row r="4" spans="1:25" ht="36" x14ac:dyDescent="0.25">
      <c r="A4" s="3"/>
      <c r="B4" s="3"/>
      <c r="C4" s="3"/>
      <c r="D4" s="8"/>
      <c r="E4" s="9" t="s">
        <v>17</v>
      </c>
      <c r="F4" s="9" t="s">
        <v>18</v>
      </c>
      <c r="G4" s="8"/>
      <c r="H4" s="8"/>
      <c r="I4" s="8"/>
      <c r="J4" s="9" t="s">
        <v>19</v>
      </c>
      <c r="K4" s="9" t="s">
        <v>20</v>
      </c>
      <c r="L4" s="9" t="s">
        <v>21</v>
      </c>
      <c r="M4" s="3"/>
      <c r="N4" s="3"/>
      <c r="O4" s="3"/>
      <c r="P4" s="9" t="s">
        <v>22</v>
      </c>
      <c r="Q4" s="9" t="s">
        <v>23</v>
      </c>
      <c r="R4" s="9" t="s">
        <v>24</v>
      </c>
      <c r="S4" s="9" t="s">
        <v>25</v>
      </c>
      <c r="T4" s="9" t="s">
        <v>22</v>
      </c>
      <c r="U4" s="9" t="s">
        <v>26</v>
      </c>
      <c r="V4" s="9" t="s">
        <v>25</v>
      </c>
      <c r="W4" s="9" t="s">
        <v>22</v>
      </c>
      <c r="X4" s="9" t="s">
        <v>26</v>
      </c>
      <c r="Y4" s="9" t="s">
        <v>25</v>
      </c>
    </row>
    <row r="5" spans="1:25" ht="272.25" customHeight="1" x14ac:dyDescent="0.25">
      <c r="A5" s="10" t="s">
        <v>27</v>
      </c>
      <c r="B5" s="11" t="s">
        <v>28</v>
      </c>
      <c r="C5" s="11" t="s">
        <v>29</v>
      </c>
      <c r="D5" s="12" t="s">
        <v>30</v>
      </c>
      <c r="E5" s="11">
        <v>1</v>
      </c>
      <c r="F5" s="11">
        <v>5</v>
      </c>
      <c r="G5" s="13" t="s">
        <v>31</v>
      </c>
      <c r="H5" s="11" t="s">
        <v>32</v>
      </c>
      <c r="I5" s="14" t="s">
        <v>19</v>
      </c>
      <c r="J5" s="11">
        <v>1</v>
      </c>
      <c r="K5" s="11">
        <v>5</v>
      </c>
      <c r="L5" s="11">
        <v>20</v>
      </c>
      <c r="M5" s="13" t="s">
        <v>31</v>
      </c>
      <c r="N5" s="11" t="s">
        <v>33</v>
      </c>
      <c r="O5" s="11" t="s">
        <v>34</v>
      </c>
      <c r="P5" s="15">
        <v>0.33</v>
      </c>
      <c r="Q5" s="16" t="s">
        <v>35</v>
      </c>
      <c r="R5" s="16" t="s">
        <v>36</v>
      </c>
      <c r="S5" s="16" t="s">
        <v>37</v>
      </c>
      <c r="T5" s="15"/>
      <c r="U5" s="17"/>
      <c r="V5" s="16"/>
      <c r="W5" s="15"/>
      <c r="X5" s="16"/>
      <c r="Y5" s="16"/>
    </row>
    <row r="6" spans="1:25" ht="270" customHeight="1" x14ac:dyDescent="0.25">
      <c r="A6" s="18"/>
      <c r="B6" s="11" t="s">
        <v>38</v>
      </c>
      <c r="C6" s="11" t="s">
        <v>39</v>
      </c>
      <c r="D6" s="12" t="s">
        <v>40</v>
      </c>
      <c r="E6" s="11">
        <v>1</v>
      </c>
      <c r="F6" s="11">
        <v>4</v>
      </c>
      <c r="G6" s="13" t="s">
        <v>31</v>
      </c>
      <c r="H6" s="11" t="s">
        <v>32</v>
      </c>
      <c r="I6" s="14" t="s">
        <v>19</v>
      </c>
      <c r="J6" s="11">
        <v>1</v>
      </c>
      <c r="K6" s="11">
        <v>4</v>
      </c>
      <c r="L6" s="11">
        <v>16</v>
      </c>
      <c r="M6" s="13" t="s">
        <v>31</v>
      </c>
      <c r="N6" s="11" t="s">
        <v>33</v>
      </c>
      <c r="O6" s="11" t="s">
        <v>41</v>
      </c>
      <c r="P6" s="15">
        <v>0.33</v>
      </c>
      <c r="Q6" s="16" t="s">
        <v>35</v>
      </c>
      <c r="R6" s="16" t="s">
        <v>42</v>
      </c>
      <c r="S6" s="16" t="s">
        <v>37</v>
      </c>
      <c r="T6" s="15"/>
      <c r="U6" s="17"/>
      <c r="V6" s="16"/>
      <c r="W6" s="15"/>
      <c r="X6" s="16"/>
      <c r="Y6" s="16"/>
    </row>
    <row r="7" spans="1:25" ht="159.75" customHeight="1" x14ac:dyDescent="0.25">
      <c r="A7" s="19" t="s">
        <v>43</v>
      </c>
      <c r="B7" s="11" t="str">
        <f>'[1]G Grupos Inter'!A8</f>
        <v>R1</v>
      </c>
      <c r="C7" s="11" t="str">
        <f>'[1]G Grupos Inter'!B8</f>
        <v>Posibilidad de divulgación de información incompleta, confusa e inoportuna.</v>
      </c>
      <c r="D7" s="12" t="str">
        <f>'[1]G Grupos Inter'!C8</f>
        <v>ESTRATÉGICO</v>
      </c>
      <c r="E7" s="11">
        <f>'[1]G Grupos Inter'!D8</f>
        <v>1</v>
      </c>
      <c r="F7" s="11">
        <f>'[1]G Grupos Inter'!E8</f>
        <v>4</v>
      </c>
      <c r="G7" s="13" t="str">
        <f>'[1]G Grupos Inter'!F8</f>
        <v>ZONA RIESGO ALTA</v>
      </c>
      <c r="H7" s="11" t="str">
        <f>'[1]G Grupos Inter'!G8</f>
        <v xml:space="preserve">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 . </v>
      </c>
      <c r="I7" s="14" t="str">
        <f>'[1]G Grupos Inter'!H8</f>
        <v>IMPACTO</v>
      </c>
      <c r="J7" s="11">
        <f>'[1]G Grupos Inter'!I8</f>
        <v>1</v>
      </c>
      <c r="K7" s="11">
        <f>'[1]G Grupos Inter'!J8</f>
        <v>2</v>
      </c>
      <c r="L7" s="11">
        <f>'[1]G Grupos Inter'!K8</f>
        <v>8</v>
      </c>
      <c r="M7" s="13" t="str">
        <f>'[1]G Grupos Inter'!L8</f>
        <v>ZONA RIESGO BAJA</v>
      </c>
      <c r="N7" s="11" t="str">
        <f>'[1]G Grupos Inter'!M8</f>
        <v>EVITAR EL RIESGO</v>
      </c>
      <c r="O7" s="11" t="str">
        <f>'[1]G Grupos Inter'!N8</f>
        <v>Validar los datos con el responsable del proceso que suministra la información antes de su divulgación.</v>
      </c>
      <c r="P7" s="15">
        <v>0.33</v>
      </c>
      <c r="Q7" s="16" t="s">
        <v>44</v>
      </c>
      <c r="R7" s="16" t="s">
        <v>45</v>
      </c>
      <c r="S7" s="16"/>
      <c r="T7" s="15"/>
      <c r="U7" s="16"/>
      <c r="V7" s="16"/>
      <c r="W7" s="15"/>
      <c r="X7" s="16"/>
      <c r="Y7" s="16"/>
    </row>
    <row r="8" spans="1:25" ht="127.5" x14ac:dyDescent="0.25">
      <c r="A8" s="10" t="s">
        <v>46</v>
      </c>
      <c r="B8" s="11" t="str">
        <f>'[1]Form Instrum'!A8</f>
        <v>R1</v>
      </c>
      <c r="C8" s="11" t="str">
        <f>'[1]Form Instrum'!B8</f>
        <v>Posibilidad de discrecionalidad en la toma de decisiones o uso indebido de información privilegiada para favorecimiento de un interés particular.</v>
      </c>
      <c r="D8" s="12" t="str">
        <f>'[1]Form Instrum'!C8</f>
        <v>CORRUPCIÓN</v>
      </c>
      <c r="E8" s="11">
        <f>'[1]Form Instrum'!D8</f>
        <v>2</v>
      </c>
      <c r="F8" s="11">
        <f>'[1]Form Instrum'!E8</f>
        <v>4</v>
      </c>
      <c r="G8" s="20" t="str">
        <f>'[1]Form Instrum'!F8</f>
        <v>ZONA RIESGO ALTA</v>
      </c>
      <c r="H8" s="11" t="str">
        <f>'[1]Form Instrum'!G8</f>
        <v xml:space="preserve">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 . </v>
      </c>
      <c r="I8" s="14" t="str">
        <f>'[1]Form Instrum'!H8</f>
        <v>PROBABILIDAD</v>
      </c>
      <c r="J8" s="11">
        <f>'[1]Form Instrum'!I8</f>
        <v>1</v>
      </c>
      <c r="K8" s="11">
        <f>'[1]Form Instrum'!J8</f>
        <v>4</v>
      </c>
      <c r="L8" s="11">
        <f>'[1]Form Instrum'!K8</f>
        <v>16</v>
      </c>
      <c r="M8" s="20" t="str">
        <f>'[1]Form Instrum'!L8</f>
        <v>ZONA RIESGO ALTA</v>
      </c>
      <c r="N8" s="11" t="str">
        <f>'[1]Form Instrum'!M8</f>
        <v>EVITAR EL RIESGO</v>
      </c>
      <c r="O8" s="11" t="str">
        <f>'[1]Form Instrum'!N8</f>
        <v>1. Sensibilizar al personal en el adecuado tratamiento de datos e información confidencial.</v>
      </c>
      <c r="P8" s="15">
        <v>0.33</v>
      </c>
      <c r="Q8" s="16" t="s">
        <v>47</v>
      </c>
      <c r="R8" s="16" t="s">
        <v>48</v>
      </c>
      <c r="S8" s="21"/>
      <c r="T8" s="15"/>
      <c r="U8" s="16"/>
      <c r="V8" s="21"/>
      <c r="W8" s="15"/>
      <c r="X8" s="16"/>
      <c r="Y8" s="21"/>
    </row>
    <row r="9" spans="1:25" ht="357" x14ac:dyDescent="0.25">
      <c r="A9" s="22"/>
      <c r="B9" s="11" t="str">
        <f>'[1]Form Instrum'!A9</f>
        <v>R2</v>
      </c>
      <c r="C9" s="11" t="str">
        <f>'[1]Form Instrum'!B9</f>
        <v>Posibilidad de retrasos en la formulación de los instrumentos de planeamiento.</v>
      </c>
      <c r="D9" s="12" t="str">
        <f>'[1]Form Instrum'!C9</f>
        <v>OPERATIVO</v>
      </c>
      <c r="E9" s="11">
        <f>'[1]Form Instrum'!D9</f>
        <v>2</v>
      </c>
      <c r="F9" s="11">
        <f>'[1]Form Instrum'!E9</f>
        <v>4</v>
      </c>
      <c r="G9" s="20" t="str">
        <f>'[1]Form Instrum'!F9</f>
        <v>ZONA RIESGO ALTA</v>
      </c>
      <c r="H9" s="11" t="str">
        <f>'[1]Form Instrum'!G9</f>
        <v>. . 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
      <c r="I9" s="14" t="str">
        <f>'[1]Form Instrum'!H9</f>
        <v>PROBABILIDAD</v>
      </c>
      <c r="J9" s="11">
        <f>'[1]Form Instrum'!I9</f>
        <v>2</v>
      </c>
      <c r="K9" s="11">
        <f>'[1]Form Instrum'!J9</f>
        <v>4</v>
      </c>
      <c r="L9" s="11">
        <f>'[1]Form Instrum'!K9</f>
        <v>32</v>
      </c>
      <c r="M9" s="20" t="str">
        <f>'[1]Form Instrum'!L9</f>
        <v>ZONA RIESGO ALTA</v>
      </c>
      <c r="N9" s="11" t="str">
        <f>'[1]Form Instrum'!M9</f>
        <v>EVITAR EL RIESGO</v>
      </c>
      <c r="O9" s="11" t="str">
        <f>'[1]Form Instrum'!N9</f>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
      <c r="P9" s="15">
        <v>0.33</v>
      </c>
      <c r="Q9" s="16" t="s">
        <v>49</v>
      </c>
      <c r="R9" s="16" t="s">
        <v>50</v>
      </c>
      <c r="S9" s="16"/>
      <c r="T9" s="15"/>
      <c r="U9" s="16"/>
      <c r="V9" s="16"/>
      <c r="W9" s="15"/>
      <c r="X9" s="16"/>
      <c r="Y9" s="16"/>
    </row>
    <row r="10" spans="1:25" ht="377.25" customHeight="1" x14ac:dyDescent="0.25">
      <c r="A10" s="18"/>
      <c r="B10" s="11" t="str">
        <f>'[1]Form Instrum'!A10</f>
        <v>R3</v>
      </c>
      <c r="C10" s="11" t="str">
        <f>'[1]Form Instrum'!B10</f>
        <v>Posibilidad de desactualización de estudios y diseños del proyecto.</v>
      </c>
      <c r="D10" s="12" t="str">
        <f>'[1]Form Instrum'!C10</f>
        <v>OPERATIVO</v>
      </c>
      <c r="E10" s="11">
        <f>'[1]Form Instrum'!D10</f>
        <v>2</v>
      </c>
      <c r="F10" s="11">
        <f>'[1]Form Instrum'!E10</f>
        <v>4</v>
      </c>
      <c r="G10" s="20" t="str">
        <f>'[1]Form Instrum'!F10</f>
        <v>ZONA RIESGO ALTA</v>
      </c>
      <c r="H10" s="11" t="str">
        <f>'[1]Form Instrum'!G10</f>
        <v xml:space="preserve">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 . </v>
      </c>
      <c r="I10" s="14" t="str">
        <f>'[1]Form Instrum'!H10</f>
        <v>PROBABILIDAD</v>
      </c>
      <c r="J10" s="11">
        <f>'[1]Form Instrum'!I10</f>
        <v>2</v>
      </c>
      <c r="K10" s="11">
        <f>'[1]Form Instrum'!J10</f>
        <v>4</v>
      </c>
      <c r="L10" s="11">
        <f>'[1]Form Instrum'!K10</f>
        <v>32</v>
      </c>
      <c r="M10" s="20" t="str">
        <f>'[1]Form Instrum'!L10</f>
        <v>ZONA RIESGO ALTA</v>
      </c>
      <c r="N10" s="11" t="str">
        <f>'[1]Form Instrum'!M10</f>
        <v>EVITAR EL RIESGO</v>
      </c>
      <c r="O10" s="11" t="str">
        <f>'[1]Form Instrum'!N10</f>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
      <c r="P10" s="15">
        <v>0.33</v>
      </c>
      <c r="Q10" s="16" t="s">
        <v>51</v>
      </c>
      <c r="R10" s="16" t="s">
        <v>52</v>
      </c>
      <c r="S10" s="16"/>
      <c r="T10" s="15"/>
      <c r="U10" s="16"/>
      <c r="V10" s="16"/>
      <c r="W10" s="15"/>
      <c r="X10" s="16"/>
      <c r="Y10" s="16"/>
    </row>
    <row r="11" spans="1:25" ht="188.25" customHeight="1" x14ac:dyDescent="0.25">
      <c r="A11" s="23" t="s">
        <v>53</v>
      </c>
      <c r="B11" s="11" t="str">
        <f>'[1]Eval Finan Proye'!A8</f>
        <v>R1</v>
      </c>
      <c r="C11" s="11" t="str">
        <f>'[1]Eval Finan Proye'!B8</f>
        <v>Posibilidad de reportes errados o inexactos de información oficial sobre el estado de los negocios fiduciarios.</v>
      </c>
      <c r="D11" s="12" t="str">
        <f>'[1]Eval Finan Proye'!C8</f>
        <v>FINANCIERO</v>
      </c>
      <c r="E11" s="11">
        <f>'[1]Eval Finan Proye'!D8</f>
        <v>5</v>
      </c>
      <c r="F11" s="11">
        <f>'[1]Eval Finan Proye'!E8</f>
        <v>4</v>
      </c>
      <c r="G11" s="20" t="str">
        <f>'[1]Eval Finan Proye'!F8</f>
        <v>ZONA RIESGO EXTREMA</v>
      </c>
      <c r="H11" s="11" t="str">
        <f>'[1]Eval Finan Proye'!G8</f>
        <v xml:space="preserve">No se encuentra documentado el control. </v>
      </c>
      <c r="I11" s="14" t="str">
        <f>'[1]Eval Finan Proye'!H8</f>
        <v>PROBABILIDAD</v>
      </c>
      <c r="J11" s="11">
        <f>'[1]Eval Finan Proye'!I8</f>
        <v>5</v>
      </c>
      <c r="K11" s="11">
        <f>'[1]Eval Finan Proye'!J8</f>
        <v>4</v>
      </c>
      <c r="L11" s="11">
        <f>'[1]Eval Finan Proye'!K8</f>
        <v>80</v>
      </c>
      <c r="M11" s="20" t="str">
        <f>'[1]Eval Finan Proye'!L8</f>
        <v>ZONA RIESGO EXTREMA</v>
      </c>
      <c r="N11" s="11" t="str">
        <f>'[1]Eval Finan Proye'!M8</f>
        <v>EVITAR EL RIESGO</v>
      </c>
      <c r="O11" s="24" t="str">
        <f>'[1]Eval Finan Proye'!N8</f>
        <v>Documentar y oficializar el control orientado al cumplimiento de cada una de los tiempos necesarios para la presentación de informes y en caso de incumplimiento tomar las decisiones pertinentes.</v>
      </c>
      <c r="P11" s="15">
        <v>0.33</v>
      </c>
      <c r="Q11" s="16" t="s">
        <v>54</v>
      </c>
      <c r="R11" s="17" t="s">
        <v>55</v>
      </c>
      <c r="S11" s="21" t="s">
        <v>56</v>
      </c>
      <c r="T11" s="15"/>
      <c r="U11" s="25"/>
      <c r="V11" s="26"/>
      <c r="W11" s="15"/>
      <c r="X11" s="27"/>
      <c r="Y11" s="26"/>
    </row>
    <row r="12" spans="1:25" ht="128.25" customHeight="1" x14ac:dyDescent="0.25">
      <c r="A12" s="28"/>
      <c r="B12" s="11" t="str">
        <f>'[1]Eval Finan Proye'!A9</f>
        <v>R2</v>
      </c>
      <c r="C12" s="11" t="str">
        <f>'[1]Eval Finan Proye'!B9</f>
        <v xml:space="preserve">Reprocesos en el trámite de instrucciones, y documentos fiduciarios
Rotación de miembros de Junta y supervisores de contratos. </v>
      </c>
      <c r="D12" s="12" t="str">
        <f>'[1]Eval Finan Proye'!C9</f>
        <v>FINANCIERO</v>
      </c>
      <c r="E12" s="11">
        <f>'[1]Eval Finan Proye'!D9</f>
        <v>5</v>
      </c>
      <c r="F12" s="11">
        <f>'[1]Eval Finan Proye'!E9</f>
        <v>4</v>
      </c>
      <c r="G12" s="20" t="str">
        <f>'[1]Eval Finan Proye'!F9</f>
        <v>ZONA RIESGO EXTREMA</v>
      </c>
      <c r="H12" s="11" t="str">
        <f>'[1]Eval Finan Proye'!G9</f>
        <v xml:space="preserve">No se encuentra documentado el control.. . </v>
      </c>
      <c r="I12" s="14">
        <f>'[1]Eval Finan Proye'!H9</f>
        <v>0</v>
      </c>
      <c r="J12" s="11">
        <f>'[1]Eval Finan Proye'!I9</f>
        <v>5</v>
      </c>
      <c r="K12" s="11">
        <f>'[1]Eval Finan Proye'!J9</f>
        <v>4</v>
      </c>
      <c r="L12" s="11">
        <f>'[1]Eval Finan Proye'!K9</f>
        <v>80</v>
      </c>
      <c r="M12" s="20" t="str">
        <f>'[1]Eval Finan Proye'!L9</f>
        <v>ZONA RIESGO EXTREMA</v>
      </c>
      <c r="N12" s="11" t="str">
        <f>'[1]Eval Finan Proye'!M9</f>
        <v>EVITAR EL RIESGO</v>
      </c>
      <c r="O12" s="11" t="str">
        <f>'[1]Eval Finan Proye'!N9</f>
        <v>Documentar y oficializar el control orientado al cumplimiento de cada una de los tiempos necesarios para la realización de los pagos y en caso de incumplimiento tomar las decisiones pertinentes.</v>
      </c>
      <c r="P12" s="15">
        <v>0.33</v>
      </c>
      <c r="Q12" s="16" t="s">
        <v>57</v>
      </c>
      <c r="R12" s="17" t="s">
        <v>58</v>
      </c>
      <c r="S12" s="21" t="s">
        <v>56</v>
      </c>
      <c r="T12" s="15"/>
      <c r="U12" s="29"/>
      <c r="V12" s="30"/>
      <c r="W12" s="15"/>
      <c r="X12" s="31"/>
      <c r="Y12" s="30"/>
    </row>
    <row r="13" spans="1:25" ht="192" customHeight="1" x14ac:dyDescent="0.25">
      <c r="A13" s="19" t="s">
        <v>59</v>
      </c>
      <c r="B13" s="11" t="str">
        <f>'[1]G Predial Social'!A8</f>
        <v>R1</v>
      </c>
      <c r="C13" s="11" t="str">
        <f>'[1]G Predial Social'!B8</f>
        <v>Posibilidad de uso indebido de información privilegiada para favorecimiento de un interés particular.</v>
      </c>
      <c r="D13" s="12" t="str">
        <f>'[1]G Predial Social'!C8</f>
        <v>CORRUPCIÓN</v>
      </c>
      <c r="E13" s="11">
        <f>'[1]G Predial Social'!D8</f>
        <v>3</v>
      </c>
      <c r="F13" s="11">
        <f>'[1]G Predial Social'!E8</f>
        <v>4</v>
      </c>
      <c r="G13" s="20" t="str">
        <f>'[1]G Predial Social'!F8</f>
        <v>ZONA RIESGO EXTREMA</v>
      </c>
      <c r="H13" s="11" t="str">
        <f>'[1]G Predial Social'!G8</f>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 . </v>
      </c>
      <c r="I13" s="14" t="str">
        <f>'[1]G Predial Social'!H8</f>
        <v>PROBABILIDAD</v>
      </c>
      <c r="J13" s="11">
        <f>'[1]G Predial Social'!I8</f>
        <v>1</v>
      </c>
      <c r="K13" s="11">
        <f>'[1]G Predial Social'!J8</f>
        <v>4</v>
      </c>
      <c r="L13" s="11">
        <f>'[1]G Predial Social'!K8</f>
        <v>16</v>
      </c>
      <c r="M13" s="20" t="str">
        <f>'[1]G Predial Social'!L8</f>
        <v>ZONA RIESGO ALTA</v>
      </c>
      <c r="N13" s="11" t="str">
        <f>'[1]G Predial Social'!M8</f>
        <v>EVITAR EL RIESGO</v>
      </c>
      <c r="O13" s="11" t="str">
        <f>'[1]G Predial Social'!N8</f>
        <v>Socializar el Código de Integridad en los equipos de trabajo de la Dirección de Predios y de la Oficina de Gestión Social y los protocolos de la información según su clasificación.</v>
      </c>
      <c r="P13" s="32">
        <v>0.2475</v>
      </c>
      <c r="Q13" s="17" t="s">
        <v>60</v>
      </c>
      <c r="R13" s="17" t="s">
        <v>61</v>
      </c>
      <c r="S13" s="33" t="s">
        <v>62</v>
      </c>
      <c r="T13" s="15"/>
      <c r="U13" s="16"/>
      <c r="V13" s="16"/>
      <c r="W13" s="15"/>
      <c r="X13" s="16"/>
      <c r="Y13" s="21"/>
    </row>
    <row r="14" spans="1:25" ht="193.5" customHeight="1" x14ac:dyDescent="0.25">
      <c r="A14" s="10" t="s">
        <v>63</v>
      </c>
      <c r="B14" s="11" t="str">
        <f>'[1]Ejec Proy'!A8</f>
        <v>R1</v>
      </c>
      <c r="C14" s="11" t="str">
        <f>'[1]Ejec Proy'!B8</f>
        <v>Posibilidad de recibir o solicitar dádivas para estructurar documentos técnicos preliminares orientados a un interés particular.</v>
      </c>
      <c r="D14" s="12" t="str">
        <f>'[1]Ejec Proy'!C8</f>
        <v>CORRUPCIÓN</v>
      </c>
      <c r="E14" s="11">
        <f>'[1]Ejec Proy'!D8</f>
        <v>2</v>
      </c>
      <c r="F14" s="11">
        <f>'[1]Ejec Proy'!E8</f>
        <v>3</v>
      </c>
      <c r="G14" s="20" t="str">
        <f>'[1]Ejec Proy'!F8</f>
        <v>ZONA RIESGO MODERADA</v>
      </c>
      <c r="H14" s="11" t="str">
        <f>'[1]Ejec Proy'!G8</f>
        <v xml:space="preserve">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 . </v>
      </c>
      <c r="I14" s="14" t="str">
        <f>'[1]Ejec Proy'!H8</f>
        <v>PROBABILIDAD</v>
      </c>
      <c r="J14" s="11">
        <f>'[1]Ejec Proy'!I8</f>
        <v>1</v>
      </c>
      <c r="K14" s="11">
        <f>'[1]Ejec Proy'!J8</f>
        <v>3</v>
      </c>
      <c r="L14" s="11">
        <f>'[1]Ejec Proy'!K8</f>
        <v>12</v>
      </c>
      <c r="M14" s="20" t="str">
        <f>'[1]Ejec Proy'!L8</f>
        <v>ZONA RIESGO MODERADA</v>
      </c>
      <c r="N14" s="11" t="str">
        <f>'[1]Ejec Proy'!M8</f>
        <v>EVITAR EL RIESGO</v>
      </c>
      <c r="O14" s="11" t="str">
        <f>'[1]Ejec Proy'!N8</f>
        <v xml:space="preserve">Establecer un mecanismo de registro de control de cambios de los DTS. </v>
      </c>
      <c r="P14" s="15">
        <v>0.33</v>
      </c>
      <c r="Q14" s="16" t="s">
        <v>64</v>
      </c>
      <c r="R14" s="16" t="s">
        <v>65</v>
      </c>
      <c r="S14" s="17" t="s">
        <v>66</v>
      </c>
      <c r="T14" s="15"/>
      <c r="U14" s="16"/>
      <c r="V14" s="21"/>
      <c r="W14" s="15"/>
      <c r="X14" s="16"/>
      <c r="Y14" s="21"/>
    </row>
    <row r="15" spans="1:25" ht="345.75" customHeight="1" x14ac:dyDescent="0.25">
      <c r="A15" s="18"/>
      <c r="B15" s="11" t="str">
        <f>'[1]Ejec Proy'!A9</f>
        <v>R2</v>
      </c>
      <c r="C15" s="11" t="str">
        <f>'[1]Ejec Proy'!B9</f>
        <v>Posibilidad de aceptar o solicitar dádivas para recibir parcial y/o final un producto u obra sin el cumplimiento de los requisitos técnicos.</v>
      </c>
      <c r="D15" s="12" t="str">
        <f>'[1]Ejec Proy'!C9</f>
        <v>CORRUPCIÓN</v>
      </c>
      <c r="E15" s="11">
        <f>'[1]Ejec Proy'!D9</f>
        <v>2</v>
      </c>
      <c r="F15" s="11">
        <f>'[1]Ejec Proy'!E9</f>
        <v>3</v>
      </c>
      <c r="G15" s="20" t="str">
        <f>'[1]Ejec Proy'!F9</f>
        <v>ZONA RIESGO MODERADA</v>
      </c>
      <c r="H15" s="11" t="str">
        <f>'[1]Ejec Proy'!G9</f>
        <v>. . 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
      <c r="I15" s="14" t="str">
        <f>'[1]Ejec Proy'!H9</f>
        <v>PROBABILIDAD</v>
      </c>
      <c r="J15" s="11">
        <f>'[1]Ejec Proy'!I9</f>
        <v>2</v>
      </c>
      <c r="K15" s="11">
        <f>'[1]Ejec Proy'!J9</f>
        <v>3</v>
      </c>
      <c r="L15" s="11">
        <f>'[1]Ejec Proy'!K9</f>
        <v>24</v>
      </c>
      <c r="M15" s="20" t="str">
        <f>'[1]Ejec Proy'!L9</f>
        <v>ZONA RIESGO MODERADA</v>
      </c>
      <c r="N15" s="11" t="str">
        <f>'[1]Ejec Proy'!M9</f>
        <v>EVITAR EL RIESGO</v>
      </c>
      <c r="O15" s="11" t="str">
        <f>'[1]Ejec Proy'!N9</f>
        <v xml:space="preserve">Establecer un mecanismo de registro de control de cambios de los DTS. </v>
      </c>
      <c r="P15" s="15">
        <v>0.33</v>
      </c>
      <c r="Q15" s="16" t="s">
        <v>67</v>
      </c>
      <c r="R15" s="16" t="s">
        <v>68</v>
      </c>
      <c r="S15" s="17" t="s">
        <v>69</v>
      </c>
      <c r="T15" s="15"/>
      <c r="U15" s="16"/>
      <c r="V15" s="21"/>
      <c r="W15" s="15"/>
      <c r="X15" s="16"/>
      <c r="Y15" s="16"/>
    </row>
    <row r="16" spans="1:25" ht="237.75" customHeight="1" x14ac:dyDescent="0.25">
      <c r="A16" s="10" t="s">
        <v>70</v>
      </c>
      <c r="B16" s="11" t="str">
        <f>[1]Comerc!A8</f>
        <v>R1</v>
      </c>
      <c r="C16" s="11" t="str">
        <f>[1]Comerc!B8</f>
        <v>Posibilidad de favorecimiento a terceros en los procesos de comercialización.</v>
      </c>
      <c r="D16" s="12" t="str">
        <f>[1]Comerc!C8</f>
        <v>CORRUPCIÓN</v>
      </c>
      <c r="E16" s="11">
        <f>[1]Comerc!D8</f>
        <v>1</v>
      </c>
      <c r="F16" s="11">
        <f>[1]Comerc!E8</f>
        <v>5</v>
      </c>
      <c r="G16" s="20" t="str">
        <f>[1]Comerc!F8</f>
        <v>ZONA RIESGO ALTA</v>
      </c>
      <c r="H16" s="11" t="str">
        <f>[1]Comerc!G8</f>
        <v xml:space="preserve">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 . </v>
      </c>
      <c r="I16" s="14" t="str">
        <f>[1]Comerc!H8</f>
        <v>PROBABILIDAD</v>
      </c>
      <c r="J16" s="11">
        <f>[1]Comerc!I8</f>
        <v>1</v>
      </c>
      <c r="K16" s="11">
        <f>[1]Comerc!J8</f>
        <v>5</v>
      </c>
      <c r="L16" s="11">
        <f>[1]Comerc!K8</f>
        <v>20</v>
      </c>
      <c r="M16" s="20" t="str">
        <f>[1]Comerc!L8</f>
        <v>ZONA RIESGO ALTA</v>
      </c>
      <c r="N16" s="11" t="str">
        <f>[1]Comerc!M8</f>
        <v>EVITAR EL RIESGO</v>
      </c>
      <c r="O16" s="11" t="str">
        <f>[1]Comerc!N8</f>
        <v>Publicar los procesos de comercialización (convocatorias) en el sitio web de la Empresa.</v>
      </c>
      <c r="P16" s="15">
        <v>0.33</v>
      </c>
      <c r="Q16" s="16" t="s">
        <v>71</v>
      </c>
      <c r="R16" s="16" t="s">
        <v>72</v>
      </c>
      <c r="S16" s="16"/>
      <c r="T16" s="15"/>
      <c r="U16" s="16"/>
      <c r="V16" s="16"/>
      <c r="W16" s="15"/>
      <c r="X16" s="16"/>
      <c r="Y16" s="16"/>
    </row>
    <row r="17" spans="1:25" ht="164.25" customHeight="1" x14ac:dyDescent="0.25">
      <c r="A17" s="18"/>
      <c r="B17" s="11" t="str">
        <f>[1]Comerc!A9</f>
        <v>R2</v>
      </c>
      <c r="C17" s="11" t="str">
        <f>[1]Comerc!B9</f>
        <v>Posibilidad de que los predios susceptibles de comercializar se conviertan en activos improductivos y no se pueda concretar un negocio inmobiliario para el desarrollo del proyecto de renovación urbana.</v>
      </c>
      <c r="D17" s="12" t="str">
        <f>[1]Comerc!C9</f>
        <v>ESTRATÉGICO</v>
      </c>
      <c r="E17" s="11">
        <f>[1]Comerc!D9</f>
        <v>4</v>
      </c>
      <c r="F17" s="11">
        <f>[1]Comerc!E9</f>
        <v>4</v>
      </c>
      <c r="G17" s="20" t="str">
        <f>[1]Comerc!F9</f>
        <v>ZONA RIESGO EXTREMA</v>
      </c>
      <c r="H17" s="11" t="str">
        <f>[1]Comerc!G9</f>
        <v>. . 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
      <c r="I17" s="14" t="str">
        <f>[1]Comerc!H9</f>
        <v>IMPACTO</v>
      </c>
      <c r="J17" s="11">
        <f>[1]Comerc!I9</f>
        <v>4</v>
      </c>
      <c r="K17" s="11">
        <f>[1]Comerc!J9</f>
        <v>4</v>
      </c>
      <c r="L17" s="11">
        <f>[1]Comerc!K9</f>
        <v>64</v>
      </c>
      <c r="M17" s="20" t="str">
        <f>[1]Comerc!L9</f>
        <v>ZONA RIESGO EXTREMA</v>
      </c>
      <c r="N17" s="11" t="str">
        <f>[1]Comerc!M9</f>
        <v>EVITAR EL RIESGO</v>
      </c>
      <c r="O17" s="11" t="str">
        <f>[1]Comerc!N9</f>
        <v>Identificar las zonas susceptibles de comercialización desde la planeación del proyecto y definir las estrategias de comercialización.</v>
      </c>
      <c r="P17" s="15">
        <v>0.33</v>
      </c>
      <c r="Q17" s="16" t="s">
        <v>73</v>
      </c>
      <c r="R17" s="16" t="s">
        <v>74</v>
      </c>
      <c r="S17" s="16"/>
      <c r="T17" s="15"/>
      <c r="U17" s="16"/>
      <c r="V17" s="16"/>
      <c r="W17" s="15"/>
      <c r="X17" s="16"/>
      <c r="Y17" s="16"/>
    </row>
    <row r="18" spans="1:25" ht="393" customHeight="1" x14ac:dyDescent="0.25">
      <c r="A18" s="10" t="s">
        <v>75</v>
      </c>
      <c r="B18" s="11" t="str">
        <f>'[1]Direc Ges Seg Proy'!A8</f>
        <v>R1</v>
      </c>
      <c r="C18" s="11" t="s">
        <v>76</v>
      </c>
      <c r="D18" s="12" t="str">
        <f>'[1]Direc Ges Seg Proy'!C8</f>
        <v>ESTRATÉGICO</v>
      </c>
      <c r="E18" s="11">
        <v>1</v>
      </c>
      <c r="F18" s="11">
        <v>3</v>
      </c>
      <c r="G18" s="20" t="s">
        <v>77</v>
      </c>
      <c r="H18" s="11" t="s">
        <v>78</v>
      </c>
      <c r="I18" s="14" t="s">
        <v>19</v>
      </c>
      <c r="J18" s="11">
        <v>1</v>
      </c>
      <c r="K18" s="11">
        <v>3</v>
      </c>
      <c r="L18" s="11">
        <v>12</v>
      </c>
      <c r="M18" s="20" t="s">
        <v>77</v>
      </c>
      <c r="N18" s="11" t="s">
        <v>33</v>
      </c>
      <c r="O18" s="11" t="s">
        <v>79</v>
      </c>
      <c r="P18" s="34">
        <v>0.33</v>
      </c>
      <c r="Q18" s="16" t="s">
        <v>80</v>
      </c>
      <c r="R18" s="16" t="s">
        <v>81</v>
      </c>
      <c r="S18" s="16" t="s">
        <v>82</v>
      </c>
      <c r="T18" s="15"/>
      <c r="U18" s="16"/>
      <c r="V18" s="21"/>
      <c r="W18" s="15"/>
      <c r="X18" s="16"/>
      <c r="Y18" s="21"/>
    </row>
    <row r="19" spans="1:25" ht="331.5" x14ac:dyDescent="0.25">
      <c r="A19" s="18"/>
      <c r="B19" s="11" t="s">
        <v>38</v>
      </c>
      <c r="C19" s="11" t="s">
        <v>83</v>
      </c>
      <c r="D19" s="12">
        <f>'[1]Direc Ges Seg Proy'!C9</f>
        <v>0</v>
      </c>
      <c r="E19" s="11">
        <v>4</v>
      </c>
      <c r="F19" s="11">
        <v>3</v>
      </c>
      <c r="G19" s="20" t="s">
        <v>31</v>
      </c>
      <c r="H19" s="11" t="s">
        <v>84</v>
      </c>
      <c r="I19" s="14" t="s">
        <v>19</v>
      </c>
      <c r="J19" s="11">
        <v>4</v>
      </c>
      <c r="K19" s="11">
        <v>3</v>
      </c>
      <c r="L19" s="11">
        <v>48</v>
      </c>
      <c r="M19" s="20" t="s">
        <v>31</v>
      </c>
      <c r="N19" s="11" t="s">
        <v>33</v>
      </c>
      <c r="O19" s="11" t="s">
        <v>85</v>
      </c>
      <c r="P19" s="34">
        <v>0.33</v>
      </c>
      <c r="Q19" s="16" t="s">
        <v>86</v>
      </c>
      <c r="R19" s="16" t="s">
        <v>87</v>
      </c>
      <c r="S19" s="16"/>
      <c r="T19" s="15"/>
      <c r="U19" s="16"/>
      <c r="V19" s="21"/>
      <c r="W19" s="15"/>
      <c r="X19" s="16"/>
      <c r="Y19" s="21"/>
    </row>
    <row r="20" spans="1:25" ht="178.5" customHeight="1" x14ac:dyDescent="0.25">
      <c r="A20" s="10" t="s">
        <v>88</v>
      </c>
      <c r="B20" s="11" t="str">
        <f>'[1]G Jur Contr'!A8</f>
        <v>R1</v>
      </c>
      <c r="C20" s="11" t="str">
        <f>'[1]G Jur Contr'!B8</f>
        <v>Posibilidad de manipulación indebida de procesos judiciales para favorecer un interés particular.</v>
      </c>
      <c r="D20" s="12" t="str">
        <f>'[1]G Jur Contr'!C8</f>
        <v>CORRUPCIÓN</v>
      </c>
      <c r="E20" s="11">
        <f>'[1]G Jur Contr'!D8</f>
        <v>2</v>
      </c>
      <c r="F20" s="11">
        <f>'[1]G Jur Contr'!E8</f>
        <v>3</v>
      </c>
      <c r="G20" s="20" t="str">
        <f>'[1]G Jur Contr'!F8</f>
        <v>ZONA RIESGO MODERADA</v>
      </c>
      <c r="H20" s="11" t="str">
        <f>'[1]G Jur Contr'!G8</f>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
      <c r="I20" s="14" t="str">
        <f>'[1]G Jur Contr'!H8</f>
        <v>PROBABILIDAD</v>
      </c>
      <c r="J20" s="11">
        <f>'[1]G Jur Contr'!I8</f>
        <v>1</v>
      </c>
      <c r="K20" s="11">
        <f>'[1]G Jur Contr'!J8</f>
        <v>3</v>
      </c>
      <c r="L20" s="11">
        <f>'[1]G Jur Contr'!K8</f>
        <v>12</v>
      </c>
      <c r="M20" s="20" t="str">
        <f>'[1]G Jur Contr'!L8</f>
        <v>ZONA RIESGO MODERADA</v>
      </c>
      <c r="N20" s="11" t="str">
        <f>'[1]G Jur Contr'!M8</f>
        <v>EVITAR EL RIESGO</v>
      </c>
      <c r="O20" s="11" t="str">
        <f>'[1]G Jur Contr'!N8</f>
        <v>Realizar seguimiento a los procesos judiciales y del desempeño de la Defensa Judicial a través del SIPROJ y del Comité de Defensa Judicial, así como a través de los informes que se reportan a la Oficina de Control Interno.</v>
      </c>
      <c r="P20" s="15">
        <v>0.33</v>
      </c>
      <c r="Q20" s="16" t="s">
        <v>89</v>
      </c>
      <c r="R20" s="16" t="s">
        <v>90</v>
      </c>
      <c r="S20" s="21"/>
      <c r="T20" s="15"/>
      <c r="U20" s="16"/>
      <c r="V20" s="21"/>
      <c r="W20" s="15"/>
      <c r="X20" s="16"/>
      <c r="Y20" s="21"/>
    </row>
    <row r="21" spans="1:25" ht="172.5" customHeight="1" x14ac:dyDescent="0.25">
      <c r="A21" s="22"/>
      <c r="B21" s="11" t="str">
        <f>'[1]G Jur Contr'!A9</f>
        <v>R2</v>
      </c>
      <c r="C21" s="11" t="str">
        <f>'[1]G Jur Contr'!B9</f>
        <v>Estudios previos, Términos de Referencia o Pliego de Condiciones manipulados o hechos a la medida de un contratista en particular.</v>
      </c>
      <c r="D21" s="12" t="str">
        <f>'[1]G Jur Contr'!C9</f>
        <v>CORRUPCIÓN</v>
      </c>
      <c r="E21" s="11">
        <f>'[1]G Jur Contr'!D9</f>
        <v>2</v>
      </c>
      <c r="F21" s="11">
        <f>'[1]G Jur Contr'!E9</f>
        <v>5</v>
      </c>
      <c r="G21" s="20" t="str">
        <f>'[1]G Jur Contr'!F9</f>
        <v>ZONA RIESGO EXTREMA</v>
      </c>
      <c r="H21" s="11" t="str">
        <f>'[1]G Jur Contr'!G9</f>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
      <c r="I21" s="14" t="str">
        <f>'[1]G Jur Contr'!H9</f>
        <v>PROBABILIDAD</v>
      </c>
      <c r="J21" s="11">
        <f>'[1]G Jur Contr'!I9</f>
        <v>2</v>
      </c>
      <c r="K21" s="11">
        <f>'[1]G Jur Contr'!J9</f>
        <v>5</v>
      </c>
      <c r="L21" s="11">
        <f>'[1]G Jur Contr'!K9</f>
        <v>40</v>
      </c>
      <c r="M21" s="20" t="str">
        <f>'[1]G Jur Contr'!L9</f>
        <v>ZONA RIESGO EXTREMA</v>
      </c>
      <c r="N21" s="11" t="str">
        <f>'[1]G Jur Contr'!M9</f>
        <v>EVITAR EL RIESGO</v>
      </c>
      <c r="O21" s="11" t="str">
        <f>'[1]G Jur Contr'!N9</f>
        <v>Realizar seguimiento a trámites contractuales a través del Comité de Contratación y publicar los procesos a través del la plataforma SECOP.</v>
      </c>
      <c r="P21" s="15">
        <v>0.33</v>
      </c>
      <c r="Q21" s="16" t="s">
        <v>91</v>
      </c>
      <c r="R21" s="16" t="s">
        <v>92</v>
      </c>
      <c r="S21" s="16"/>
      <c r="T21" s="15"/>
      <c r="U21" s="16"/>
      <c r="V21" s="16"/>
      <c r="W21" s="15"/>
      <c r="X21" s="16"/>
      <c r="Y21" s="21"/>
    </row>
    <row r="22" spans="1:25" ht="172.5" customHeight="1" x14ac:dyDescent="0.25">
      <c r="A22" s="18"/>
      <c r="B22" s="11" t="str">
        <f>'[1]G Jur Contr'!A10</f>
        <v>R3</v>
      </c>
      <c r="C22" s="11" t="str">
        <f>'[1]G Jur Contr'!B10</f>
        <v>Posibilidad de retrasos y/o vencimiento en los trámites contractuales y legales.</v>
      </c>
      <c r="D22" s="12" t="str">
        <f>'[1]G Jur Contr'!C10</f>
        <v>OPERATIVO</v>
      </c>
      <c r="E22" s="11">
        <f>'[1]G Jur Contr'!D10</f>
        <v>2</v>
      </c>
      <c r="F22" s="11">
        <f>'[1]G Jur Contr'!E10</f>
        <v>4</v>
      </c>
      <c r="G22" s="20" t="str">
        <f>'[1]G Jur Contr'!F10</f>
        <v>ZONA RIESGO ALTA</v>
      </c>
      <c r="H22" s="11" t="str">
        <f>'[1]G Jur Contr'!G10</f>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 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
      <c r="I22" s="14" t="str">
        <f>'[1]G Jur Contr'!H10</f>
        <v>PROBABILIDAD</v>
      </c>
      <c r="J22" s="11">
        <f>'[1]G Jur Contr'!I10</f>
        <v>2</v>
      </c>
      <c r="K22" s="11">
        <f>'[1]G Jur Contr'!J10</f>
        <v>4</v>
      </c>
      <c r="L22" s="11">
        <f>'[1]G Jur Contr'!K10</f>
        <v>32</v>
      </c>
      <c r="M22" s="20" t="str">
        <f>'[1]G Jur Contr'!L10</f>
        <v>ZONA RIESGO ALTA</v>
      </c>
      <c r="N22" s="11" t="str">
        <f>'[1]G Jur Contr'!M10</f>
        <v>EVITAR EL RIESGO</v>
      </c>
      <c r="O22" s="11" t="str">
        <f>'[1]G Jur Contr'!N10</f>
        <v>Mantener actualizada la matriz de seguimiento contractual y legal.</v>
      </c>
      <c r="P22" s="32">
        <v>0.2475</v>
      </c>
      <c r="Q22" s="16" t="s">
        <v>93</v>
      </c>
      <c r="R22" s="16" t="s">
        <v>94</v>
      </c>
      <c r="S22" s="21" t="s">
        <v>95</v>
      </c>
      <c r="T22" s="15"/>
      <c r="U22" s="16"/>
      <c r="V22" s="16"/>
      <c r="W22" s="15"/>
      <c r="X22" s="16"/>
      <c r="Y22" s="21"/>
    </row>
    <row r="23" spans="1:25" ht="167.25" customHeight="1" x14ac:dyDescent="0.25">
      <c r="A23" s="10" t="s">
        <v>96</v>
      </c>
      <c r="B23" s="11" t="str">
        <f>'[1]G Financ'!A8</f>
        <v>R1</v>
      </c>
      <c r="C23" s="11" t="str">
        <f>'[1]G Financ'!B8</f>
        <v>Posibilidad de alteración de la información financiera.</v>
      </c>
      <c r="D23" s="12" t="str">
        <f>'[1]G Financ'!C8</f>
        <v>CORRUPCIÓN</v>
      </c>
      <c r="E23" s="11">
        <f>'[1]G Financ'!D8</f>
        <v>1</v>
      </c>
      <c r="F23" s="11">
        <f>'[1]G Financ'!E8</f>
        <v>4</v>
      </c>
      <c r="G23" s="20" t="str">
        <f>'[1]G Financ'!F8</f>
        <v>ZONA RIESGO ALTA</v>
      </c>
      <c r="H23" s="11" t="str">
        <f>'[1]G Financ'!G8</f>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 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v>
      </c>
      <c r="I23" s="14" t="str">
        <f>'[1]G Financ'!H8</f>
        <v>IMPACTO</v>
      </c>
      <c r="J23" s="11">
        <f>'[1]G Financ'!I8</f>
        <v>1</v>
      </c>
      <c r="K23" s="11">
        <f>'[1]G Financ'!J8</f>
        <v>2</v>
      </c>
      <c r="L23" s="11">
        <f>'[1]G Financ'!K8</f>
        <v>8</v>
      </c>
      <c r="M23" s="20" t="str">
        <f>'[1]G Financ'!L8</f>
        <v>ZONA RIESGO BAJA</v>
      </c>
      <c r="N23" s="11" t="str">
        <f>'[1]G Financ'!M8</f>
        <v>EVITAR EL RIESGO</v>
      </c>
      <c r="O23" s="11" t="str">
        <f>'[1]G Financ'!N8</f>
        <v>Realizar capacitaciones a los profesionales y técnicos del proceso financiero en materia de control interno disciplinario.</v>
      </c>
      <c r="P23" s="15">
        <v>0.33</v>
      </c>
      <c r="Q23" s="16" t="s">
        <v>97</v>
      </c>
      <c r="R23" s="16" t="s">
        <v>98</v>
      </c>
      <c r="S23" s="16"/>
      <c r="T23" s="15"/>
      <c r="U23" s="16"/>
      <c r="V23" s="21"/>
      <c r="W23" s="15"/>
      <c r="X23" s="16"/>
      <c r="Y23" s="21"/>
    </row>
    <row r="24" spans="1:25" ht="165.75" customHeight="1" x14ac:dyDescent="0.25">
      <c r="A24" s="22"/>
      <c r="B24" s="11" t="str">
        <f>'[1]G Financ'!A9</f>
        <v>R2</v>
      </c>
      <c r="C24" s="11" t="str">
        <f>'[1]G Financ'!B9</f>
        <v xml:space="preserve">Inoportunidad en la articulación e interacción con los demas procesos en la realización de los pagos. </v>
      </c>
      <c r="D24" s="12" t="str">
        <f>'[1]G Financ'!C9</f>
        <v>OPERATIVO</v>
      </c>
      <c r="E24" s="11">
        <f>'[1]G Financ'!D9</f>
        <v>3</v>
      </c>
      <c r="F24" s="11">
        <f>'[1]G Financ'!E9</f>
        <v>2</v>
      </c>
      <c r="G24" s="20" t="str">
        <f>'[1]G Financ'!F9</f>
        <v>ZONA RIESGO MODERADA</v>
      </c>
      <c r="H24" s="11" t="str">
        <f>'[1]G Financ'!G9</f>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 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
      <c r="I24" s="14" t="str">
        <f>'[1]G Financ'!H9</f>
        <v>PROBABILIDAD</v>
      </c>
      <c r="J24" s="11">
        <f>'[1]G Financ'!I9</f>
        <v>2</v>
      </c>
      <c r="K24" s="11">
        <f>'[1]G Financ'!J9</f>
        <v>2</v>
      </c>
      <c r="L24" s="11">
        <f>'[1]G Financ'!K9</f>
        <v>16</v>
      </c>
      <c r="M24" s="20" t="str">
        <f>'[1]G Financ'!L9</f>
        <v>ZONA RIESGO BAJA</v>
      </c>
      <c r="N24" s="11" t="str">
        <f>'[1]G Financ'!M9</f>
        <v>REDUCIR EL RIESGO</v>
      </c>
      <c r="O24" s="11" t="str">
        <f>'[1]G Financ'!N9</f>
        <v xml:space="preserve">Se realiza una planeación del proceso financiero frente a los recursos a ejecutar en cada vigencia </v>
      </c>
      <c r="P24" s="15">
        <v>0.33</v>
      </c>
      <c r="Q24" s="16" t="s">
        <v>99</v>
      </c>
      <c r="R24" s="16" t="s">
        <v>100</v>
      </c>
      <c r="S24" s="16"/>
      <c r="T24" s="15"/>
      <c r="U24" s="16"/>
      <c r="V24" s="16"/>
      <c r="W24" s="15"/>
      <c r="X24" s="16"/>
      <c r="Y24" s="16"/>
    </row>
    <row r="25" spans="1:25" ht="140.25" x14ac:dyDescent="0.25">
      <c r="A25" s="10" t="s">
        <v>101</v>
      </c>
      <c r="B25" s="11" t="str">
        <f>'[1]G TH'!A8</f>
        <v>R1</v>
      </c>
      <c r="C25" s="11" t="str">
        <f>'[1]G TH'!B8</f>
        <v xml:space="preserve">
La combinación de factores como falta de sistematización, errores de digitación y errores de cálculo pueden ocasionar errores en los valores a pagar en la nómina que no correspondan a lo establecido.</v>
      </c>
      <c r="D25" s="12" t="str">
        <f>'[1]G TH'!C8</f>
        <v>OPERATIVO</v>
      </c>
      <c r="E25" s="11">
        <f>'[1]G TH'!D8</f>
        <v>4</v>
      </c>
      <c r="F25" s="11">
        <f>'[1]G TH'!E8</f>
        <v>1</v>
      </c>
      <c r="G25" s="20" t="str">
        <f>'[1]G TH'!F8</f>
        <v>ZONA RIESGO MODERADA</v>
      </c>
      <c r="H25" s="35" t="s">
        <v>102</v>
      </c>
      <c r="I25" s="14" t="str">
        <f>'[1]G TH'!H8</f>
        <v>IMPACTO</v>
      </c>
      <c r="J25" s="11">
        <f>'[1]G TH'!I8</f>
        <v>4</v>
      </c>
      <c r="K25" s="11">
        <f>'[1]G TH'!J8</f>
        <v>1</v>
      </c>
      <c r="L25" s="11">
        <f>'[1]G TH'!K8</f>
        <v>16</v>
      </c>
      <c r="M25" s="20" t="str">
        <f>'[1]G TH'!L8</f>
        <v>ZONA RIESGO MODERADA</v>
      </c>
      <c r="N25" s="11" t="str">
        <f>'[1]G TH'!M8</f>
        <v>EVITAR EL RIESGO</v>
      </c>
      <c r="O25" s="11" t="str">
        <f>'[1]G TH'!N8</f>
        <v>Cada vez que se elabora la nómina,  antes de entregarla  a contabilidad, el profesional de talento humano revisa los valores a pagar para verificar que se esten pagando conforme a los criterios establecidos.</v>
      </c>
      <c r="P25" s="15">
        <v>0.33</v>
      </c>
      <c r="Q25" s="16" t="s">
        <v>103</v>
      </c>
      <c r="R25" s="16" t="s">
        <v>104</v>
      </c>
      <c r="S25" s="16"/>
      <c r="T25" s="15"/>
      <c r="U25" s="16"/>
      <c r="V25" s="16"/>
      <c r="W25" s="15"/>
      <c r="X25" s="16"/>
      <c r="Y25" s="16"/>
    </row>
    <row r="26" spans="1:25" ht="178.5" x14ac:dyDescent="0.25">
      <c r="A26" s="22"/>
      <c r="B26" s="11" t="str">
        <f>'[1]G TH'!A9</f>
        <v>R2</v>
      </c>
      <c r="C26" s="11" t="str">
        <f>'[1]G TH'!B9</f>
        <v>Por cambio de directrices y priorización de otras activiadades se puede ocacionar una baja participación o cancelación de las actividades de bienestar lo cual puede afectar el clima laboral.</v>
      </c>
      <c r="D26" s="12" t="str">
        <f>'[1]G TH'!C9</f>
        <v>OPERATIVO</v>
      </c>
      <c r="E26" s="11">
        <f>'[1]G TH'!D9</f>
        <v>4</v>
      </c>
      <c r="F26" s="11">
        <f>'[1]G TH'!E9</f>
        <v>1</v>
      </c>
      <c r="G26" s="20" t="str">
        <f>'[1]G TH'!F9</f>
        <v>ZONA RIESGO MODERADA</v>
      </c>
      <c r="H26" s="35" t="s">
        <v>105</v>
      </c>
      <c r="I26" s="14" t="str">
        <f>'[1]G TH'!H9</f>
        <v>PROBABILIDAD</v>
      </c>
      <c r="J26" s="11">
        <f>'[1]G TH'!I9</f>
        <v>3</v>
      </c>
      <c r="K26" s="11">
        <f>'[1]G TH'!J9</f>
        <v>1</v>
      </c>
      <c r="L26" s="11">
        <f>'[1]G TH'!K9</f>
        <v>12</v>
      </c>
      <c r="M26" s="20" t="str">
        <f>'[1]G TH'!L9</f>
        <v>ZONA RIESGO BAJA</v>
      </c>
      <c r="N26" s="11" t="str">
        <f>'[1]G TH'!M9</f>
        <v>EVITAR EL RIESGO</v>
      </c>
      <c r="O26" s="11" t="str">
        <f>'[1]G TH'!N9</f>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
      <c r="P26" s="15">
        <v>0.33</v>
      </c>
      <c r="Q26" s="16" t="s">
        <v>106</v>
      </c>
      <c r="R26" s="16" t="s">
        <v>107</v>
      </c>
      <c r="S26" s="16"/>
      <c r="T26" s="15"/>
      <c r="U26" s="16"/>
      <c r="V26" s="16"/>
      <c r="W26" s="15"/>
      <c r="X26" s="16"/>
      <c r="Y26" s="16"/>
    </row>
    <row r="27" spans="1:25" ht="216.75" x14ac:dyDescent="0.25">
      <c r="A27" s="18"/>
      <c r="B27" s="11" t="str">
        <f>'[1]G TH'!A10</f>
        <v>R3</v>
      </c>
      <c r="C27" s="11" t="str">
        <f>'[1]G TH'!B10</f>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
      <c r="D27" s="12" t="str">
        <f>'[1]G TH'!C10</f>
        <v>OPERATIVO</v>
      </c>
      <c r="E27" s="11">
        <f>'[1]G TH'!D10</f>
        <v>3</v>
      </c>
      <c r="F27" s="11">
        <f>'[1]G TH'!E10</f>
        <v>1</v>
      </c>
      <c r="G27" s="20" t="str">
        <f>'[1]G TH'!F10</f>
        <v>ZONA RIESGO BAJA</v>
      </c>
      <c r="H27" s="35" t="s">
        <v>108</v>
      </c>
      <c r="I27" s="14" t="str">
        <f>'[1]G TH'!H10</f>
        <v>IMPACTO</v>
      </c>
      <c r="J27" s="11">
        <f>'[1]G TH'!I10</f>
        <v>3</v>
      </c>
      <c r="K27" s="11">
        <f>'[1]G TH'!J10</f>
        <v>1</v>
      </c>
      <c r="L27" s="11">
        <f>'[1]G TH'!K10</f>
        <v>12</v>
      </c>
      <c r="M27" s="20" t="str">
        <f>'[1]G TH'!L10</f>
        <v>ZONA RIESGO BAJA</v>
      </c>
      <c r="N27" s="11" t="str">
        <f>'[1]G TH'!M10</f>
        <v>EVITAR EL RIESGO</v>
      </c>
      <c r="O27" s="11" t="str">
        <f>'[1]G TH'!N10</f>
        <v>Capacitar a los evaluadores y evaluados, enviar correos recordando los plazos establecidos, informar cuando se han vencido los plazos y talento humano no ha recibido los acuerdos suscritos.</v>
      </c>
      <c r="P27" s="15">
        <v>0.33</v>
      </c>
      <c r="Q27" s="16" t="s">
        <v>109</v>
      </c>
      <c r="R27" s="16" t="s">
        <v>110</v>
      </c>
      <c r="S27" s="16"/>
      <c r="T27" s="15"/>
      <c r="U27" s="16"/>
      <c r="V27" s="21"/>
      <c r="W27" s="15"/>
      <c r="X27" s="16"/>
      <c r="Y27" s="21"/>
    </row>
    <row r="28" spans="1:25" ht="153" customHeight="1" x14ac:dyDescent="0.25">
      <c r="A28" s="19" t="s">
        <v>111</v>
      </c>
      <c r="B28" s="36" t="str">
        <f>'[1]G Ambiental'!A8</f>
        <v>R1</v>
      </c>
      <c r="C28" s="36" t="str">
        <f>'[1]G Ambiental'!B8</f>
        <v>Posibilidad de no gestionar los aspectos ambientales generados dentro o fuera de la Empresa.</v>
      </c>
      <c r="D28" s="12" t="str">
        <f>'[1]G Ambiental'!C8</f>
        <v>CUMPLIMIENTO</v>
      </c>
      <c r="E28" s="36">
        <f>'[1]G Ambiental'!D8</f>
        <v>1</v>
      </c>
      <c r="F28" s="36">
        <f>'[1]G Ambiental'!E8</f>
        <v>3</v>
      </c>
      <c r="G28" s="37" t="str">
        <f>'[1]G Ambiental'!F8</f>
        <v>ZONA RIESGO MODERADA</v>
      </c>
      <c r="H28" s="11" t="str">
        <f>'[1]G Ambiental'!G8</f>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 . </v>
      </c>
      <c r="I28" s="14" t="str">
        <f>'[1]G Ambiental'!H8</f>
        <v>PROBABILIDAD</v>
      </c>
      <c r="J28" s="11">
        <f>'[1]G Ambiental'!I8</f>
        <v>1</v>
      </c>
      <c r="K28" s="11">
        <f>'[1]G Ambiental'!J8</f>
        <v>3</v>
      </c>
      <c r="L28" s="11">
        <f>'[1]G Ambiental'!K8</f>
        <v>12</v>
      </c>
      <c r="M28" s="37" t="str">
        <f>'[1]G Ambiental'!L8</f>
        <v>ZONA RIESGO MODERADA</v>
      </c>
      <c r="N28" s="11" t="str">
        <f>'[1]G Ambiental'!M8</f>
        <v>REDUCIR EL RIESGO</v>
      </c>
      <c r="O28" s="11" t="str">
        <f>'[1]G Ambiental'!N8</f>
        <v xml:space="preserve"> Generar un proceso de alertas con base en el avance del plan de acción con el fin de identificar las actividades que no tienen un nivel de avance óptimo y puedan afectar el cumplimiento de los objetivos ambientales de la entidad.</v>
      </c>
      <c r="P28" s="15">
        <v>0.33</v>
      </c>
      <c r="Q28" s="16" t="s">
        <v>112</v>
      </c>
      <c r="R28" s="16" t="s">
        <v>113</v>
      </c>
      <c r="S28" s="21"/>
      <c r="T28" s="15"/>
      <c r="U28" s="16"/>
      <c r="V28" s="21"/>
      <c r="W28" s="15"/>
      <c r="X28" s="16"/>
      <c r="Y28" s="21"/>
    </row>
    <row r="29" spans="1:25" ht="263.25" customHeight="1" x14ac:dyDescent="0.25">
      <c r="A29" s="10" t="s">
        <v>114</v>
      </c>
      <c r="B29" s="11" t="str">
        <f>'[1]G Serv Log'!A8</f>
        <v>R1</v>
      </c>
      <c r="C29" s="11" t="str">
        <f>'[1]G Serv Log'!B8</f>
        <v>Sustracción o pérdida de bienes de la entidad.</v>
      </c>
      <c r="D29" s="38" t="str">
        <f>'[1]G Serv Log'!C8</f>
        <v>OPERATIVO</v>
      </c>
      <c r="E29" s="11">
        <f>'[1]G Serv Log'!D8</f>
        <v>2</v>
      </c>
      <c r="F29" s="11">
        <f>'[1]G Serv Log'!E8</f>
        <v>2</v>
      </c>
      <c r="G29" s="20" t="str">
        <f>'[1]G Serv Log'!F8</f>
        <v>ZONA RIESGO BAJA</v>
      </c>
      <c r="H29" s="11" t="str">
        <f>'[1]G Serv Log'!G8</f>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 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v>
      </c>
      <c r="I29" s="14" t="str">
        <f>'[1]G Serv Log'!H8</f>
        <v>PROBABILIDAD</v>
      </c>
      <c r="J29" s="11">
        <f>'[1]G Serv Log'!I8</f>
        <v>1</v>
      </c>
      <c r="K29" s="11">
        <f>'[1]G Serv Log'!J8</f>
        <v>2</v>
      </c>
      <c r="L29" s="11">
        <f>'[1]G Serv Log'!K8</f>
        <v>8</v>
      </c>
      <c r="M29" s="20" t="str">
        <f>'[1]G Serv Log'!L8</f>
        <v>ZONA RIESGO BAJA</v>
      </c>
      <c r="N29" s="11" t="str">
        <f>'[1]G Serv Log'!M8</f>
        <v>ASUMIR EL RIESGO</v>
      </c>
      <c r="O29" s="11" t="str">
        <f>'[1]G Serv Log'!N8</f>
        <v xml:space="preserve">Realizar un muestreo dos veces al año de los bienes a cargo de la Empresa con el fin de verificar que se encuentren registrados en el Sistema Administrativo y Financiero de la Empresa. </v>
      </c>
      <c r="P29" s="15">
        <v>0.33</v>
      </c>
      <c r="Q29" s="16" t="s">
        <v>115</v>
      </c>
      <c r="R29" s="16" t="s">
        <v>116</v>
      </c>
      <c r="S29" s="16"/>
      <c r="T29" s="15"/>
      <c r="U29" s="16"/>
      <c r="V29" s="21"/>
      <c r="W29" s="15"/>
      <c r="X29" s="16"/>
      <c r="Y29" s="16"/>
    </row>
    <row r="30" spans="1:25" ht="267.75" customHeight="1" x14ac:dyDescent="0.25">
      <c r="A30" s="22"/>
      <c r="B30" s="11" t="str">
        <f>'[1]G Serv Log'!A9</f>
        <v>R2</v>
      </c>
      <c r="C30" s="11" t="str">
        <f>'[1]G Serv Log'!B9</f>
        <v>Posibilidad de no contar con los bienes, suministros y servicios para atender las necesidades de los procesos.</v>
      </c>
      <c r="D30" s="11" t="str">
        <f>'[1]G Serv Log'!C9</f>
        <v>OPERATIVO</v>
      </c>
      <c r="E30" s="11">
        <f>'[1]G Serv Log'!D9</f>
        <v>2</v>
      </c>
      <c r="F30" s="11">
        <f>'[1]G Serv Log'!E9</f>
        <v>3</v>
      </c>
      <c r="G30" s="20" t="str">
        <f>'[1]G Serv Log'!F9</f>
        <v>ZONA RIESGO MODERADA</v>
      </c>
      <c r="H30" s="11" t="str">
        <f>'[1]G Serv Log'!G9</f>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 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
      <c r="I30" s="14" t="str">
        <f>'[1]G Serv Log'!H9</f>
        <v>PROBABILIDAD</v>
      </c>
      <c r="J30" s="11">
        <f>'[1]G Serv Log'!I9</f>
        <v>1</v>
      </c>
      <c r="K30" s="11">
        <f>'[1]G Serv Log'!J9</f>
        <v>3</v>
      </c>
      <c r="L30" s="11">
        <f>'[1]G Serv Log'!K9</f>
        <v>12</v>
      </c>
      <c r="M30" s="20" t="str">
        <f>'[1]G Serv Log'!L9</f>
        <v>ZONA RIESGO MODERADA</v>
      </c>
      <c r="N30" s="11" t="str">
        <f>'[1]G Serv Log'!M9</f>
        <v>REDUCIR EL RIESGO</v>
      </c>
      <c r="O30" s="11" t="str">
        <f>'[1]G Serv Log'!N9</f>
        <v>Realizar una revisión trimestral del los objetivos y obligaciones contractuales de los procesos que se encuentren en el Plan de Adquisiciones de la Empresa, con el fin de garantizar su adecuada ejecución.</v>
      </c>
      <c r="P30" s="15">
        <v>0.33</v>
      </c>
      <c r="Q30" s="16" t="s">
        <v>117</v>
      </c>
      <c r="R30" s="16" t="s">
        <v>118</v>
      </c>
      <c r="S30" s="16"/>
      <c r="T30" s="15"/>
      <c r="U30" s="16"/>
      <c r="V30" s="21"/>
      <c r="W30" s="15"/>
      <c r="X30" s="16"/>
      <c r="Y30" s="16"/>
    </row>
    <row r="31" spans="1:25" ht="286.5" customHeight="1" x14ac:dyDescent="0.25">
      <c r="A31" s="10" t="s">
        <v>119</v>
      </c>
      <c r="B31" s="11" t="str">
        <f>'[1]G Docum'!A8</f>
        <v>R1</v>
      </c>
      <c r="C31" s="11" t="str">
        <f>'[1]G Docum'!B8</f>
        <v>Posibilidad de utilización indebida de información.</v>
      </c>
      <c r="D31" s="38" t="str">
        <f>'[1]G Docum'!C8</f>
        <v>CORRUPCIÓN</v>
      </c>
      <c r="E31" s="11">
        <f>'[1]G Docum'!D8</f>
        <v>1</v>
      </c>
      <c r="F31" s="11">
        <f>'[1]G Docum'!E8</f>
        <v>4</v>
      </c>
      <c r="G31" s="20" t="str">
        <f>'[1]G Docum'!F8</f>
        <v>ZONA RIESGO ALTA</v>
      </c>
      <c r="H31" s="11" t="str">
        <f>'[1]G Docum'!G8</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 </v>
      </c>
      <c r="I31" s="14" t="str">
        <f>'[1]G Docum'!H8</f>
        <v>PROBABILIDAD</v>
      </c>
      <c r="J31" s="11">
        <f>'[1]G Docum'!I8</f>
        <v>1</v>
      </c>
      <c r="K31" s="11">
        <f>'[1]G Docum'!J8</f>
        <v>4</v>
      </c>
      <c r="L31" s="11">
        <f>'[1]G Docum'!K8</f>
        <v>16</v>
      </c>
      <c r="M31" s="20" t="str">
        <f>'[1]G Docum'!L8</f>
        <v>ZONA RIESGO ALTA</v>
      </c>
      <c r="N31" s="11" t="str">
        <f>'[1]G Docum'!M8</f>
        <v>EVITAR EL RIESGO</v>
      </c>
      <c r="O31" s="11" t="str">
        <f>'[1]G Docum'!N8</f>
        <v>Verificar que la Base de Datos Préstamos Documentales contenga el registro y descargue de la devolución de los documentos en préstamo.</v>
      </c>
      <c r="P31" s="15">
        <v>0.33</v>
      </c>
      <c r="Q31" s="16" t="s">
        <v>120</v>
      </c>
      <c r="R31" s="16" t="s">
        <v>121</v>
      </c>
      <c r="S31" s="16"/>
      <c r="T31" s="15"/>
      <c r="U31" s="16"/>
      <c r="V31" s="21"/>
      <c r="W31" s="15"/>
      <c r="X31" s="16"/>
      <c r="Y31" s="16"/>
    </row>
    <row r="32" spans="1:25" ht="198" customHeight="1" x14ac:dyDescent="0.25">
      <c r="A32" s="22"/>
      <c r="B32" s="11" t="str">
        <f>'[1]G Docum'!A9</f>
        <v>R2</v>
      </c>
      <c r="C32" s="11" t="str">
        <f>'[1]G Docum'!B9</f>
        <v>Deterioro de los documentos de la Empresa.</v>
      </c>
      <c r="D32" s="38" t="str">
        <f>'[1]G Docum'!C9</f>
        <v>OPERATIVO</v>
      </c>
      <c r="E32" s="11">
        <f>'[1]G Docum'!D9</f>
        <v>3</v>
      </c>
      <c r="F32" s="11">
        <f>'[1]G Docum'!E9</f>
        <v>2</v>
      </c>
      <c r="G32" s="20" t="str">
        <f>'[1]G Docum'!F9</f>
        <v>ZONA RIESGO MODERADA</v>
      </c>
      <c r="H32" s="11" t="str">
        <f>'[1]G Docum'!G9</f>
        <v xml:space="preserve">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 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 </v>
      </c>
      <c r="I32" s="14" t="str">
        <f>'[1]G Docum'!H9</f>
        <v>PROBABILIDAD</v>
      </c>
      <c r="J32" s="11">
        <f>'[1]G Docum'!I9</f>
        <v>3</v>
      </c>
      <c r="K32" s="11">
        <f>'[1]G Docum'!J9</f>
        <v>2</v>
      </c>
      <c r="L32" s="11">
        <f>'[1]G Docum'!K9</f>
        <v>24</v>
      </c>
      <c r="M32" s="20" t="str">
        <f>'[1]G Docum'!L9</f>
        <v>ZONA RIESGO MODERADA</v>
      </c>
      <c r="N32" s="11" t="str">
        <f>'[1]G Docum'!M9</f>
        <v>REDUCIR EL RIESGO</v>
      </c>
      <c r="O32" s="11" t="str">
        <f>'[1]G Docum'!N9</f>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
      <c r="P32" s="15">
        <v>0.33</v>
      </c>
      <c r="Q32" s="16" t="s">
        <v>122</v>
      </c>
      <c r="R32" s="16" t="s">
        <v>123</v>
      </c>
      <c r="S32" s="16" t="s">
        <v>124</v>
      </c>
      <c r="T32" s="15"/>
      <c r="U32" s="16"/>
      <c r="V32" s="21"/>
      <c r="W32" s="15"/>
      <c r="X32" s="16"/>
      <c r="Y32" s="16"/>
    </row>
    <row r="33" spans="1:27" ht="378.75" customHeight="1" x14ac:dyDescent="0.25">
      <c r="A33" s="18"/>
      <c r="B33" s="11" t="str">
        <f>'[1]G Docum'!A10</f>
        <v>R3</v>
      </c>
      <c r="C33" s="11" t="str">
        <f>'[1]G Docum'!B10</f>
        <v>Pérdida de información documental.</v>
      </c>
      <c r="D33" s="38" t="str">
        <f>'[1]G Docum'!C10</f>
        <v>OPERATIVO</v>
      </c>
      <c r="E33" s="11">
        <f>'[1]G Docum'!D10</f>
        <v>3</v>
      </c>
      <c r="F33" s="11">
        <f>'[1]G Docum'!E10</f>
        <v>2</v>
      </c>
      <c r="G33" s="20" t="str">
        <f>'[1]G Docum'!F10</f>
        <v>ZONA RIESGO MODERADA</v>
      </c>
      <c r="H33" s="11" t="str">
        <f>'[1]G Docum'!G10</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 </v>
      </c>
      <c r="I33" s="14" t="str">
        <f>'[1]G Docum'!H10</f>
        <v>IMPACTO</v>
      </c>
      <c r="J33" s="11">
        <f>'[1]G Docum'!I10</f>
        <v>3</v>
      </c>
      <c r="K33" s="11">
        <f>'[1]G Docum'!J10</f>
        <v>1</v>
      </c>
      <c r="L33" s="11">
        <f>'[1]G Docum'!K10</f>
        <v>12</v>
      </c>
      <c r="M33" s="20" t="str">
        <f>'[1]G Docum'!L10</f>
        <v>ZONA RIESGO BAJA</v>
      </c>
      <c r="N33" s="11" t="str">
        <f>'[1]G Docum'!M10</f>
        <v>REDUCIR EL RIESGO</v>
      </c>
      <c r="O33" s="11" t="str">
        <f>'[1]G Docum'!N10</f>
        <v>Verificar que la Base de Datos Préstamos Documentales contenga el registro y descargue de la devolución de los documentos en préstamo.</v>
      </c>
      <c r="P33" s="15">
        <v>0.33</v>
      </c>
      <c r="Q33" s="16" t="s">
        <v>125</v>
      </c>
      <c r="R33" s="16" t="s">
        <v>126</v>
      </c>
      <c r="S33" s="16" t="s">
        <v>127</v>
      </c>
      <c r="T33" s="15"/>
      <c r="U33" s="16"/>
      <c r="V33" s="16"/>
      <c r="W33" s="15"/>
      <c r="X33" s="16"/>
      <c r="Y33" s="16"/>
      <c r="AA33" s="39"/>
    </row>
    <row r="34" spans="1:27" ht="195.75" customHeight="1" x14ac:dyDescent="0.25">
      <c r="A34" s="10" t="s">
        <v>128</v>
      </c>
      <c r="B34" s="11" t="str">
        <f>'[1]G TIC'!A8</f>
        <v>R1</v>
      </c>
      <c r="C34" s="11" t="str">
        <f>'[1]G TIC'!B8</f>
        <v xml:space="preserve">Pérdida de la información institucional </v>
      </c>
      <c r="D34" s="38" t="str">
        <f>'[1]G TIC'!C8</f>
        <v>OPERATIVO</v>
      </c>
      <c r="E34" s="11">
        <f>'[1]G TIC'!D8</f>
        <v>4</v>
      </c>
      <c r="F34" s="11">
        <f>'[1]G TIC'!E8</f>
        <v>3</v>
      </c>
      <c r="G34" s="20" t="str">
        <f>'[1]G TIC'!F8</f>
        <v>ZONA RIESGO ALTA</v>
      </c>
      <c r="H34" s="11" t="str">
        <f>'[1]G TIC'!G8</f>
        <v xml:space="preserve">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 .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
      <c r="I34" s="14" t="str">
        <f>'[1]G TIC'!H8</f>
        <v>PROBABILIDAD</v>
      </c>
      <c r="J34" s="11">
        <f>'[1]G TIC'!I8</f>
        <v>3</v>
      </c>
      <c r="K34" s="11">
        <f>'[1]G TIC'!J8</f>
        <v>3</v>
      </c>
      <c r="L34" s="11">
        <f>'[1]G TIC'!K8</f>
        <v>36</v>
      </c>
      <c r="M34" s="20" t="str">
        <f>'[1]G TIC'!L8</f>
        <v>ZONA RIESGO ALTA</v>
      </c>
      <c r="N34" s="11" t="str">
        <f>'[1]G TIC'!M8</f>
        <v>REDUCIR EL RIESGO</v>
      </c>
      <c r="O34" s="11" t="str">
        <f>'[1]G TIC'!N8</f>
        <v>Mantener actualizados los activos de información de la Empresa, con el fin de controlar el numero de bases de datos de información relevante con que cuenta la Empresa.</v>
      </c>
      <c r="P34" s="15">
        <v>0.33</v>
      </c>
      <c r="Q34" s="16" t="s">
        <v>129</v>
      </c>
      <c r="R34" s="16" t="s">
        <v>130</v>
      </c>
      <c r="S34" s="16"/>
      <c r="T34" s="15"/>
      <c r="U34" s="16"/>
      <c r="V34" s="16"/>
      <c r="W34" s="15"/>
      <c r="X34" s="16"/>
      <c r="Y34" s="16"/>
    </row>
    <row r="35" spans="1:27" ht="249.75" customHeight="1" x14ac:dyDescent="0.25">
      <c r="A35" s="22"/>
      <c r="B35" s="11" t="str">
        <f>'[1]G TIC'!A9</f>
        <v>R2</v>
      </c>
      <c r="C35" s="11" t="str">
        <f>'[1]G TIC'!B9</f>
        <v>Alteración de la  integridad de los datos o uso indebido de la información para beneficio propio o de un tercero</v>
      </c>
      <c r="D35" s="38" t="str">
        <f>'[1]G TIC'!C9</f>
        <v>CORRUPCIÓN</v>
      </c>
      <c r="E35" s="11">
        <f>'[1]G TIC'!D9</f>
        <v>1</v>
      </c>
      <c r="F35" s="11">
        <f>'[1]G TIC'!E9</f>
        <v>4</v>
      </c>
      <c r="G35" s="20" t="str">
        <f>'[1]G TIC'!F9</f>
        <v>ZONA RIESGO ALTA</v>
      </c>
      <c r="H35" s="11" t="str">
        <f>'[1]G TIC'!G9</f>
        <v xml:space="preserve">.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 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
      <c r="I35" s="14" t="str">
        <f>'[1]G TIC'!H9</f>
        <v>IMPACTO</v>
      </c>
      <c r="J35" s="11">
        <f>'[1]G TIC'!I9</f>
        <v>1</v>
      </c>
      <c r="K35" s="11">
        <f>'[1]G TIC'!J9</f>
        <v>3</v>
      </c>
      <c r="L35" s="11">
        <f>'[1]G TIC'!K9</f>
        <v>12</v>
      </c>
      <c r="M35" s="20" t="str">
        <f>'[1]G TIC'!L9</f>
        <v>ZONA RIESGO MODERADA</v>
      </c>
      <c r="N35" s="11" t="str">
        <f>'[1]G TIC'!M9</f>
        <v>EVITAR EL RIESGO</v>
      </c>
      <c r="O35" s="11" t="str">
        <f>'[1]G TIC'!N9</f>
        <v>Partiicpar en al menos una capacitación en temas relacionados con seguridad y privacidad de la información orientada por la Alcaldía Mayor o Mintic</v>
      </c>
      <c r="P35" s="15">
        <v>0.33</v>
      </c>
      <c r="Q35" s="16" t="s">
        <v>131</v>
      </c>
      <c r="R35" s="16" t="s">
        <v>132</v>
      </c>
      <c r="S35" s="16"/>
      <c r="T35" s="15"/>
      <c r="U35" s="16"/>
      <c r="V35" s="16"/>
      <c r="W35" s="15"/>
      <c r="X35" s="16"/>
      <c r="Y35" s="16"/>
    </row>
    <row r="36" spans="1:27" ht="211.5" customHeight="1" x14ac:dyDescent="0.25">
      <c r="A36" s="18"/>
      <c r="B36" s="11" t="str">
        <f>'[1]G TIC'!A10</f>
        <v>R3</v>
      </c>
      <c r="C36" s="11" t="str">
        <f>'[1]G TIC'!B10</f>
        <v>Interrupción en la operatividad de la infraestructura tecnológica de la Empresa</v>
      </c>
      <c r="D36" s="38" t="str">
        <f>'[1]G TIC'!C10</f>
        <v>TECNOLÓGICO</v>
      </c>
      <c r="E36" s="11">
        <f>'[1]G TIC'!D10</f>
        <v>1</v>
      </c>
      <c r="F36" s="11">
        <f>'[1]G TIC'!E10</f>
        <v>3</v>
      </c>
      <c r="G36" s="20" t="str">
        <f>'[1]G TIC'!F10</f>
        <v>ZONA RIESGO MODERADA</v>
      </c>
      <c r="H36" s="11" t="str">
        <f>'[1]G TIC'!G10</f>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v>
      </c>
      <c r="I36" s="14" t="str">
        <f>'[1]G TIC'!H10</f>
        <v>IMPACTO</v>
      </c>
      <c r="J36" s="11">
        <f>'[1]G TIC'!I10</f>
        <v>1</v>
      </c>
      <c r="K36" s="11">
        <f>'[1]G TIC'!J10</f>
        <v>1</v>
      </c>
      <c r="L36" s="11">
        <f>'[1]G TIC'!K10</f>
        <v>4</v>
      </c>
      <c r="M36" s="20" t="str">
        <f>'[1]G TIC'!L10</f>
        <v>ZONA RIESGO BAJA</v>
      </c>
      <c r="N36" s="11" t="str">
        <f>'[1]G TIC'!M10</f>
        <v>REDUCIR EL RIESGO</v>
      </c>
      <c r="O36" s="11" t="str">
        <f>'[1]G TIC'!N10</f>
        <v>Realizar seguimiento a la contratación de los servicios de mantenilmiento preventivo y correctivo del hardeware de la Empesa a través del Plan de Adquisiciones.</v>
      </c>
      <c r="P36" s="15">
        <v>0.33</v>
      </c>
      <c r="Q36" s="16" t="s">
        <v>133</v>
      </c>
      <c r="R36" s="16" t="s">
        <v>134</v>
      </c>
      <c r="S36" s="16"/>
      <c r="T36" s="15"/>
      <c r="U36" s="16"/>
      <c r="V36" s="21"/>
      <c r="W36" s="15"/>
      <c r="X36" s="16"/>
      <c r="Y36" s="16"/>
    </row>
    <row r="37" spans="1:27" ht="90" customHeight="1" x14ac:dyDescent="0.25">
      <c r="A37" s="10" t="s">
        <v>135</v>
      </c>
      <c r="B37" s="11" t="str">
        <f>'[1]Aten Ciudad'!A8</f>
        <v>R1</v>
      </c>
      <c r="C37" s="11" t="str">
        <f>'[1]Aten Ciudad'!B8</f>
        <v>Posibilidad de aceptar o solicitar dádivas a cambio de información privilegiada.</v>
      </c>
      <c r="D37" s="38" t="str">
        <f>'[1]Aten Ciudad'!C8</f>
        <v>CORRUPCIÓN</v>
      </c>
      <c r="E37" s="11">
        <f>'[1]Aten Ciudad'!D8</f>
        <v>2</v>
      </c>
      <c r="F37" s="11">
        <f>'[1]Aten Ciudad'!E8</f>
        <v>5</v>
      </c>
      <c r="G37" s="20" t="str">
        <f>'[1]Aten Ciudad'!F8</f>
        <v>ZONA RIESGO EXTREMA</v>
      </c>
      <c r="H37" s="11" t="str">
        <f>'[1]Aten Ciudad'!G8</f>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 . </v>
      </c>
      <c r="I37" s="14" t="str">
        <f>'[1]Aten Ciudad'!H8</f>
        <v>PROBABILIDAD</v>
      </c>
      <c r="J37" s="11">
        <f>'[1]Aten Ciudad'!I8</f>
        <v>1</v>
      </c>
      <c r="K37" s="11">
        <f>'[1]Aten Ciudad'!J8</f>
        <v>5</v>
      </c>
      <c r="L37" s="11">
        <f>'[1]Aten Ciudad'!K8</f>
        <v>20</v>
      </c>
      <c r="M37" s="20" t="str">
        <f>'[1]Aten Ciudad'!L8</f>
        <v>ZONA RIESGO ALTA</v>
      </c>
      <c r="N37" s="11" t="str">
        <f>'[1]Aten Ciudad'!M8</f>
        <v>EVITAR EL RIESGO</v>
      </c>
      <c r="O37" s="11" t="str">
        <f>'[1]Aten Ciudad'!N8</f>
        <v>Registrar el control en un documento que permita su estandarización u oficialización.</v>
      </c>
      <c r="P37" s="15">
        <v>0.33</v>
      </c>
      <c r="Q37" s="16" t="s">
        <v>136</v>
      </c>
      <c r="R37" s="16" t="s">
        <v>137</v>
      </c>
      <c r="S37" s="16" t="s">
        <v>56</v>
      </c>
      <c r="T37" s="15"/>
      <c r="U37" s="16"/>
      <c r="V37" s="16"/>
      <c r="W37" s="15"/>
      <c r="X37" s="16"/>
      <c r="Y37" s="21"/>
    </row>
    <row r="38" spans="1:27" ht="102" x14ac:dyDescent="0.25">
      <c r="A38" s="22"/>
      <c r="B38" s="11" t="str">
        <f>'[1]Aten Ciudad'!A9</f>
        <v>R2</v>
      </c>
      <c r="C38" s="11" t="str">
        <f>'[1]Aten Ciudad'!B9</f>
        <v>Posibilidad de incumplimiento o inefectividad en la atención al ciudadano por parte de la empresa</v>
      </c>
      <c r="D38" s="38" t="str">
        <f>'[1]Aten Ciudad'!C9</f>
        <v>OPERATIVO</v>
      </c>
      <c r="E38" s="11">
        <f>'[1]Aten Ciudad'!D9</f>
        <v>3</v>
      </c>
      <c r="F38" s="11">
        <f>'[1]Aten Ciudad'!E9</f>
        <v>5</v>
      </c>
      <c r="G38" s="20" t="str">
        <f>'[1]Aten Ciudad'!F9</f>
        <v>ZONA RIESGO EXTREMA</v>
      </c>
      <c r="H38" s="11" t="str">
        <f>'[1]Aten Ciudad'!G9</f>
        <v xml:space="preserve">. . 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
      <c r="I38" s="14" t="str">
        <f>'[1]Aten Ciudad'!H9</f>
        <v>PROBABILIDAD</v>
      </c>
      <c r="J38" s="11">
        <f>'[1]Aten Ciudad'!I9</f>
        <v>3</v>
      </c>
      <c r="K38" s="11">
        <f>'[1]Aten Ciudad'!J9</f>
        <v>5</v>
      </c>
      <c r="L38" s="11">
        <f>'[1]Aten Ciudad'!K9</f>
        <v>60</v>
      </c>
      <c r="M38" s="20" t="str">
        <f>'[1]Aten Ciudad'!L9</f>
        <v>ZONA RIESGO EXTREMA</v>
      </c>
      <c r="N38" s="11" t="str">
        <f>'[1]Aten Ciudad'!M9</f>
        <v>EVITAR EL RIESGO</v>
      </c>
      <c r="O38" s="11" t="str">
        <f>'[1]Aten Ciudad'!N9</f>
        <v>Elaborar el informe trimestral de percepción de la atención recibida para la presentación al Comité Institucional de Gestión y Desempeño cuando los resultados ameritan toma de decisiones.</v>
      </c>
      <c r="P38" s="15">
        <v>0.33</v>
      </c>
      <c r="Q38" s="16" t="s">
        <v>138</v>
      </c>
      <c r="R38" s="16" t="s">
        <v>139</v>
      </c>
      <c r="S38" s="16" t="s">
        <v>56</v>
      </c>
      <c r="T38" s="15"/>
      <c r="U38" s="16"/>
      <c r="V38" s="16"/>
      <c r="W38" s="15"/>
      <c r="X38" s="16"/>
      <c r="Y38" s="16"/>
    </row>
    <row r="39" spans="1:27" ht="237.75" customHeight="1" x14ac:dyDescent="0.25">
      <c r="A39" s="10" t="s">
        <v>140</v>
      </c>
      <c r="B39" s="38" t="str">
        <f>'[1]Eval Seguim'!A8</f>
        <v>R1</v>
      </c>
      <c r="C39" s="40" t="str">
        <f>'[1]Eval Seguim'!B8</f>
        <v>Posibilidad de manipulación indebida de los informes de auditoria.</v>
      </c>
      <c r="D39" s="38" t="str">
        <f>'[1]Eval Seguim'!C8</f>
        <v>CORRUPCIÓN</v>
      </c>
      <c r="E39" s="38">
        <f>'[1]Eval Seguim'!D8</f>
        <v>2</v>
      </c>
      <c r="F39" s="38">
        <f>'[1]Eval Seguim'!E8</f>
        <v>5</v>
      </c>
      <c r="G39" s="41" t="str">
        <f>'[1]Eval Seguim'!F8</f>
        <v>ZONA RIESGO EXTREMA</v>
      </c>
      <c r="H39" s="40" t="str">
        <f>'[1]Eval Seguim'!G8</f>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
      <c r="I39" s="12" t="str">
        <f>'[1]Eval Seguim'!H8</f>
        <v>PROBABILIDAD</v>
      </c>
      <c r="J39" s="38">
        <f>'[1]Eval Seguim'!I8</f>
        <v>1</v>
      </c>
      <c r="K39" s="38">
        <f>'[1]Eval Seguim'!J8</f>
        <v>5</v>
      </c>
      <c r="L39" s="38">
        <f>'[1]Eval Seguim'!K8</f>
        <v>20</v>
      </c>
      <c r="M39" s="41" t="str">
        <f>'[1]Eval Seguim'!L8</f>
        <v>ZONA RIESGO ALTA</v>
      </c>
      <c r="N39" s="38" t="str">
        <f>'[1]Eval Seguim'!M8</f>
        <v>EVITAR EL RIESGO</v>
      </c>
      <c r="O39" s="40" t="str">
        <f>'[1]Eval Seguim'!N8</f>
        <v>1. Diseñar y aplicar el formato para suscribir la declaración de impedimentos y conflictos de interés de los auditores.
2. Solicitar la apropiación de recursos para la 
adquisición de un software para la administración de las auditorias internas.</v>
      </c>
      <c r="P39" s="15">
        <v>0.33</v>
      </c>
      <c r="Q39" s="17" t="s">
        <v>141</v>
      </c>
      <c r="R39" s="17" t="s">
        <v>142</v>
      </c>
      <c r="S39" s="42"/>
      <c r="T39" s="15"/>
      <c r="U39" s="16"/>
      <c r="V39" s="16"/>
      <c r="W39" s="15"/>
      <c r="X39" s="42"/>
      <c r="Y39" s="42"/>
    </row>
    <row r="40" spans="1:27" ht="318.75" x14ac:dyDescent="0.25">
      <c r="A40" s="22"/>
      <c r="B40" s="38" t="str">
        <f>'[1]Eval Seguim'!A9</f>
        <v>R2</v>
      </c>
      <c r="C40" s="40" t="str">
        <f>'[1]Eval Seguim'!B9</f>
        <v>Posibilidad de entrega inoportuna de informes, respuestas, alertas y recomendaciones para el mejoramiento de la gestión institucional y del Sistema de Control Interno.</v>
      </c>
      <c r="D40" s="38" t="str">
        <f>'[1]Eval Seguim'!C9</f>
        <v>OPERATIVO</v>
      </c>
      <c r="E40" s="38">
        <f>'[1]Eval Seguim'!D9</f>
        <v>3</v>
      </c>
      <c r="F40" s="38">
        <f>'[1]Eval Seguim'!E9</f>
        <v>4</v>
      </c>
      <c r="G40" s="41" t="str">
        <f>'[1]Eval Seguim'!F9</f>
        <v>ZONA RIESGO EXTREMA</v>
      </c>
      <c r="H40" s="40" t="str">
        <f>'[1]Eval Seguim'!G9</f>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 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
      <c r="I40" s="12" t="str">
        <f>'[1]Eval Seguim'!H9</f>
        <v>PROBABILIDAD</v>
      </c>
      <c r="J40" s="38">
        <f>'[1]Eval Seguim'!I9</f>
        <v>1</v>
      </c>
      <c r="K40" s="38">
        <f>'[1]Eval Seguim'!J9</f>
        <v>4</v>
      </c>
      <c r="L40" s="38">
        <f>'[1]Eval Seguim'!K9</f>
        <v>16</v>
      </c>
      <c r="M40" s="41" t="str">
        <f>'[1]Eval Seguim'!L9</f>
        <v>ZONA RIESGO ALTA</v>
      </c>
      <c r="N40" s="38" t="str">
        <f>'[1]Eval Seguim'!M9</f>
        <v>EVITAR EL RIESGO</v>
      </c>
      <c r="O40" s="40" t="str">
        <f>'[1]Eval Seguim'!N9</f>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
      <c r="P40" s="15">
        <v>0.33</v>
      </c>
      <c r="Q40" s="17" t="s">
        <v>143</v>
      </c>
      <c r="R40" s="17" t="s">
        <v>144</v>
      </c>
      <c r="S40" s="42"/>
      <c r="T40" s="15"/>
      <c r="U40" s="16"/>
      <c r="V40" s="16"/>
      <c r="W40" s="15"/>
      <c r="X40" s="42"/>
      <c r="Y40" s="42"/>
    </row>
    <row r="41" spans="1:27" ht="318" customHeight="1" x14ac:dyDescent="0.25">
      <c r="A41" s="18"/>
      <c r="B41" s="38" t="str">
        <f>'[1]Eval Seguim'!A10</f>
        <v>R3</v>
      </c>
      <c r="C41" s="40" t="str">
        <f>'[1]Eval Seguim'!B10</f>
        <v>Posibilidad de rezago frente a las tendencias en materia de auditoría y Control Interno.</v>
      </c>
      <c r="D41" s="38" t="str">
        <f>'[1]Eval Seguim'!C10</f>
        <v>ESTRATÉGICO</v>
      </c>
      <c r="E41" s="38">
        <f>'[1]Eval Seguim'!D10</f>
        <v>2</v>
      </c>
      <c r="F41" s="38">
        <f>'[1]Eval Seguim'!E10</f>
        <v>3</v>
      </c>
      <c r="G41" s="41" t="str">
        <f>'[1]Eval Seguim'!F10</f>
        <v>ZONA RIESGO MODERADA</v>
      </c>
      <c r="H41" s="40" t="str">
        <f>'[1]Eval Seguim'!G10</f>
        <v>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 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
      <c r="I41" s="12" t="str">
        <f>'[1]Eval Seguim'!H10</f>
        <v>PROBABILIDAD</v>
      </c>
      <c r="J41" s="38">
        <f>'[1]Eval Seguim'!I10</f>
        <v>1</v>
      </c>
      <c r="K41" s="38">
        <f>'[1]Eval Seguim'!J10</f>
        <v>3</v>
      </c>
      <c r="L41" s="38">
        <f>'[1]Eval Seguim'!K10</f>
        <v>12</v>
      </c>
      <c r="M41" s="41" t="str">
        <f>'[1]Eval Seguim'!L10</f>
        <v>ZONA RIESGO MODERADA</v>
      </c>
      <c r="N41" s="38" t="str">
        <f>'[1]Eval Seguim'!M10</f>
        <v>REDUCIR EL RIESGO</v>
      </c>
      <c r="O41" s="40" t="str">
        <f>'[1]Eval Seguim'!N10</f>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
      <c r="P41" s="15">
        <v>0.33</v>
      </c>
      <c r="Q41" s="16" t="s">
        <v>145</v>
      </c>
      <c r="R41" s="16" t="s">
        <v>146</v>
      </c>
      <c r="S41" s="43"/>
      <c r="T41" s="15"/>
      <c r="U41" s="16"/>
      <c r="V41" s="16"/>
      <c r="W41" s="15"/>
      <c r="X41" s="16"/>
      <c r="Y41" s="16"/>
    </row>
    <row r="42" spans="1:27" ht="15.75" x14ac:dyDescent="0.25">
      <c r="N42" s="44" t="s">
        <v>147</v>
      </c>
      <c r="O42" s="44"/>
      <c r="P42" s="45">
        <f>AVERAGE(P5:P41)</f>
        <v>0.3255405405405406</v>
      </c>
      <c r="S42" s="46" t="s">
        <v>147</v>
      </c>
      <c r="T42" s="45" t="e">
        <f>AVERAGE(T5:T41)</f>
        <v>#DIV/0!</v>
      </c>
      <c r="V42" s="46" t="s">
        <v>147</v>
      </c>
      <c r="W42" s="45" t="e">
        <f>AVERAGE(W5:W41)</f>
        <v>#DIV/0!</v>
      </c>
      <c r="X42" s="47"/>
      <c r="Y42" s="47"/>
    </row>
    <row r="43" spans="1:27" x14ac:dyDescent="0.25">
      <c r="A43" s="48" t="s">
        <v>148</v>
      </c>
      <c r="B43" s="49"/>
      <c r="C43" s="48" t="s">
        <v>149</v>
      </c>
      <c r="D43" s="49"/>
      <c r="E43" s="48" t="s">
        <v>150</v>
      </c>
      <c r="F43" s="50"/>
      <c r="G43" s="49"/>
    </row>
    <row r="44" spans="1:27" x14ac:dyDescent="0.25">
      <c r="A44" s="51" t="s">
        <v>151</v>
      </c>
      <c r="B44" s="52"/>
      <c r="C44" s="51" t="s">
        <v>152</v>
      </c>
      <c r="D44" s="52"/>
      <c r="E44" s="51" t="s">
        <v>152</v>
      </c>
      <c r="F44" s="53"/>
      <c r="G44" s="52"/>
    </row>
  </sheetData>
  <autoFilter ref="A4:Y44" xr:uid="{57B359A2-B875-4438-BED3-F54DB82B6652}">
    <filterColumn colId="0">
      <filters>
        <filter val="DIRECCIÓN, GESTIÓN Y SEGUIMIENTO DE PROYECTOS"/>
        <filter val="DIRECCIONAMIENTO ESTRATÉGICO"/>
      </filters>
    </filterColumn>
  </autoFilter>
  <mergeCells count="42">
    <mergeCell ref="A43:B43"/>
    <mergeCell ref="C43:D43"/>
    <mergeCell ref="E43:G43"/>
    <mergeCell ref="A44:B44"/>
    <mergeCell ref="C44:D44"/>
    <mergeCell ref="E44:G44"/>
    <mergeCell ref="A29:A30"/>
    <mergeCell ref="A31:A33"/>
    <mergeCell ref="A34:A36"/>
    <mergeCell ref="A37:A38"/>
    <mergeCell ref="A39:A41"/>
    <mergeCell ref="N42:O42"/>
    <mergeCell ref="A14:A15"/>
    <mergeCell ref="A16:A17"/>
    <mergeCell ref="A18:A19"/>
    <mergeCell ref="A20:A22"/>
    <mergeCell ref="A23:A24"/>
    <mergeCell ref="A25:A27"/>
    <mergeCell ref="W3:Y3"/>
    <mergeCell ref="A5:A6"/>
    <mergeCell ref="A8:A10"/>
    <mergeCell ref="A11:A12"/>
    <mergeCell ref="U11:U12"/>
    <mergeCell ref="V11:V12"/>
    <mergeCell ref="X11:X12"/>
    <mergeCell ref="Y11:Y12"/>
    <mergeCell ref="J3:L3"/>
    <mergeCell ref="M3:M4"/>
    <mergeCell ref="N3:N4"/>
    <mergeCell ref="O3:O4"/>
    <mergeCell ref="P3:S3"/>
    <mergeCell ref="T3:V3"/>
    <mergeCell ref="A1:S1"/>
    <mergeCell ref="A2:S2"/>
    <mergeCell ref="A3:A4"/>
    <mergeCell ref="B3:B4"/>
    <mergeCell ref="C3:C4"/>
    <mergeCell ref="D3:D4"/>
    <mergeCell ref="E3:F3"/>
    <mergeCell ref="G3:G4"/>
    <mergeCell ref="H3:H4"/>
    <mergeCell ref="I3:I4"/>
  </mergeCells>
  <conditionalFormatting sqref="G5:G6 M5:M6">
    <cfRule type="cellIs" dxfId="169" priority="168" stopIfTrue="1" operator="equal">
      <formula>"INACEPTABLE"</formula>
    </cfRule>
    <cfRule type="cellIs" dxfId="168" priority="169" stopIfTrue="1" operator="equal">
      <formula>"IMPORTANTE"</formula>
    </cfRule>
    <cfRule type="cellIs" dxfId="167" priority="170" stopIfTrue="1" operator="equal">
      <formula>"MODERADO"</formula>
    </cfRule>
  </conditionalFormatting>
  <conditionalFormatting sqref="G5:G6 M5:M6">
    <cfRule type="cellIs" dxfId="166" priority="167" stopIfTrue="1" operator="equal">
      <formula>"TOLERABLE"</formula>
    </cfRule>
  </conditionalFormatting>
  <conditionalFormatting sqref="G5:G6 M5:M6">
    <cfRule type="cellIs" dxfId="165" priority="165" stopIfTrue="1" operator="equal">
      <formula>"ZONA RIESGO ALTA"</formula>
    </cfRule>
    <cfRule type="cellIs" dxfId="164" priority="166" stopIfTrue="1" operator="equal">
      <formula>"ZONA RIESGO EXTREMA"</formula>
    </cfRule>
  </conditionalFormatting>
  <conditionalFormatting sqref="G5:G6 M5:M6">
    <cfRule type="cellIs" dxfId="163" priority="163" stopIfTrue="1" operator="equal">
      <formula>"ZONA RIESGO BAJA"</formula>
    </cfRule>
    <cfRule type="cellIs" dxfId="162" priority="164" stopIfTrue="1" operator="equal">
      <formula>"ZONA RIESGO MODERADA"</formula>
    </cfRule>
  </conditionalFormatting>
  <conditionalFormatting sqref="G5:G6 M5:M6">
    <cfRule type="cellIs" dxfId="161" priority="161" stopIfTrue="1" operator="equal">
      <formula>"ZONA RIESGO MODERADA"</formula>
    </cfRule>
    <cfRule type="cellIs" dxfId="160" priority="162" stopIfTrue="1" operator="equal">
      <formula>"ZONA RIESGO ALTA"</formula>
    </cfRule>
  </conditionalFormatting>
  <conditionalFormatting sqref="G7 M7">
    <cfRule type="cellIs" dxfId="159" priority="158" stopIfTrue="1" operator="equal">
      <formula>"INACEPTABLE"</formula>
    </cfRule>
    <cfRule type="cellIs" dxfId="158" priority="159" stopIfTrue="1" operator="equal">
      <formula>"IMPORTANTE"</formula>
    </cfRule>
    <cfRule type="cellIs" dxfId="157" priority="160" stopIfTrue="1" operator="equal">
      <formula>"MODERADO"</formula>
    </cfRule>
  </conditionalFormatting>
  <conditionalFormatting sqref="G7 M7">
    <cfRule type="cellIs" dxfId="156" priority="157" stopIfTrue="1" operator="equal">
      <formula>"TOLERABLE"</formula>
    </cfRule>
  </conditionalFormatting>
  <conditionalFormatting sqref="G7 M7">
    <cfRule type="cellIs" dxfId="155" priority="155" stopIfTrue="1" operator="equal">
      <formula>"ZONA RIESGO ALTA"</formula>
    </cfRule>
    <cfRule type="cellIs" dxfId="154" priority="156" stopIfTrue="1" operator="equal">
      <formula>"ZONA RIESGO EXTREMA"</formula>
    </cfRule>
  </conditionalFormatting>
  <conditionalFormatting sqref="G7 M7">
    <cfRule type="cellIs" dxfId="153" priority="153" stopIfTrue="1" operator="equal">
      <formula>"ZONA RIESGO BAJA"</formula>
    </cfRule>
    <cfRule type="cellIs" dxfId="152" priority="154" stopIfTrue="1" operator="equal">
      <formula>"ZONA RIESGO MODERADA"</formula>
    </cfRule>
  </conditionalFormatting>
  <conditionalFormatting sqref="G7 M7">
    <cfRule type="cellIs" dxfId="151" priority="151" stopIfTrue="1" operator="equal">
      <formula>"ZONA RIESGO MODERADA"</formula>
    </cfRule>
    <cfRule type="cellIs" dxfId="150" priority="152" stopIfTrue="1" operator="equal">
      <formula>"ZONA RIESGO ALTA"</formula>
    </cfRule>
  </conditionalFormatting>
  <conditionalFormatting sqref="G8:G10 M8:M10">
    <cfRule type="cellIs" dxfId="149" priority="141" stopIfTrue="1" operator="equal">
      <formula>"ZONA RIESGO MODERADA"</formula>
    </cfRule>
    <cfRule type="cellIs" dxfId="148" priority="142" stopIfTrue="1" operator="equal">
      <formula>"ZONA RIESGO ALTA"</formula>
    </cfRule>
  </conditionalFormatting>
  <conditionalFormatting sqref="G20:G22 M20:M22">
    <cfRule type="cellIs" dxfId="147" priority="81" stopIfTrue="1" operator="equal">
      <formula>"ZONA RIESGO MODERADA"</formula>
    </cfRule>
    <cfRule type="cellIs" dxfId="146" priority="82" stopIfTrue="1" operator="equal">
      <formula>"ZONA RIESGO ALTA"</formula>
    </cfRule>
  </conditionalFormatting>
  <conditionalFormatting sqref="G8:G10 M8:M10">
    <cfRule type="cellIs" dxfId="145" priority="148" stopIfTrue="1" operator="equal">
      <formula>"INACEPTABLE"</formula>
    </cfRule>
    <cfRule type="cellIs" dxfId="144" priority="149" stopIfTrue="1" operator="equal">
      <formula>"IMPORTANTE"</formula>
    </cfRule>
    <cfRule type="cellIs" dxfId="143" priority="150" stopIfTrue="1" operator="equal">
      <formula>"MODERADO"</formula>
    </cfRule>
  </conditionalFormatting>
  <conditionalFormatting sqref="G8:G10 M8:M10">
    <cfRule type="cellIs" dxfId="142" priority="147" stopIfTrue="1" operator="equal">
      <formula>"TOLERABLE"</formula>
    </cfRule>
  </conditionalFormatting>
  <conditionalFormatting sqref="G8:G10 M8:M10">
    <cfRule type="cellIs" dxfId="141" priority="145" stopIfTrue="1" operator="equal">
      <formula>"ZONA RIESGO ALTA"</formula>
    </cfRule>
    <cfRule type="cellIs" dxfId="140" priority="146" stopIfTrue="1" operator="equal">
      <formula>"ZONA RIESGO EXTREMA"</formula>
    </cfRule>
  </conditionalFormatting>
  <conditionalFormatting sqref="G8:G10 M8:M10">
    <cfRule type="cellIs" dxfId="139" priority="143" stopIfTrue="1" operator="equal">
      <formula>"ZONA RIESGO BAJA"</formula>
    </cfRule>
    <cfRule type="cellIs" dxfId="138" priority="144" stopIfTrue="1" operator="equal">
      <formula>"ZONA RIESGO MODERADA"</formula>
    </cfRule>
  </conditionalFormatting>
  <conditionalFormatting sqref="G11:G12 M11:M12">
    <cfRule type="cellIs" dxfId="137" priority="138" stopIfTrue="1" operator="equal">
      <formula>"INACEPTABLE"</formula>
    </cfRule>
    <cfRule type="cellIs" dxfId="136" priority="139" stopIfTrue="1" operator="equal">
      <formula>"IMPORTANTE"</formula>
    </cfRule>
    <cfRule type="cellIs" dxfId="135" priority="140" stopIfTrue="1" operator="equal">
      <formula>"MODERADO"</formula>
    </cfRule>
  </conditionalFormatting>
  <conditionalFormatting sqref="G11:G12 M11:M12">
    <cfRule type="cellIs" dxfId="134" priority="137" stopIfTrue="1" operator="equal">
      <formula>"TOLERABLE"</formula>
    </cfRule>
  </conditionalFormatting>
  <conditionalFormatting sqref="G11:G12 M11:M12">
    <cfRule type="cellIs" dxfId="133" priority="135" stopIfTrue="1" operator="equal">
      <formula>"ZONA RIESGO ALTA"</formula>
    </cfRule>
    <cfRule type="cellIs" dxfId="132" priority="136" stopIfTrue="1" operator="equal">
      <formula>"ZONA RIESGO EXTREMA"</formula>
    </cfRule>
  </conditionalFormatting>
  <conditionalFormatting sqref="G11:G12 M11:M12">
    <cfRule type="cellIs" dxfId="131" priority="133" stopIfTrue="1" operator="equal">
      <formula>"ZONA RIESGO BAJA"</formula>
    </cfRule>
    <cfRule type="cellIs" dxfId="130" priority="134" stopIfTrue="1" operator="equal">
      <formula>"ZONA RIESGO MODERADA"</formula>
    </cfRule>
  </conditionalFormatting>
  <conditionalFormatting sqref="G11:G12 M11:M12">
    <cfRule type="cellIs" dxfId="129" priority="131" stopIfTrue="1" operator="equal">
      <formula>"ZONA RIESGO MODERADA"</formula>
    </cfRule>
    <cfRule type="cellIs" dxfId="128" priority="132" stopIfTrue="1" operator="equal">
      <formula>"ZONA RIESGO ALTA"</formula>
    </cfRule>
  </conditionalFormatting>
  <conditionalFormatting sqref="G13 M13">
    <cfRule type="cellIs" dxfId="127" priority="128" stopIfTrue="1" operator="equal">
      <formula>"INACEPTABLE"</formula>
    </cfRule>
    <cfRule type="cellIs" dxfId="126" priority="129" stopIfTrue="1" operator="equal">
      <formula>"IMPORTANTE"</formula>
    </cfRule>
    <cfRule type="cellIs" dxfId="125" priority="130" stopIfTrue="1" operator="equal">
      <formula>"MODERADO"</formula>
    </cfRule>
  </conditionalFormatting>
  <conditionalFormatting sqref="G13 M13">
    <cfRule type="cellIs" dxfId="124" priority="127" stopIfTrue="1" operator="equal">
      <formula>"TOLERABLE"</formula>
    </cfRule>
  </conditionalFormatting>
  <conditionalFormatting sqref="G13 M13">
    <cfRule type="cellIs" dxfId="123" priority="125" stopIfTrue="1" operator="equal">
      <formula>"ZONA RIESGO ALTA"</formula>
    </cfRule>
    <cfRule type="cellIs" dxfId="122" priority="126" stopIfTrue="1" operator="equal">
      <formula>"ZONA RIESGO EXTREMA"</formula>
    </cfRule>
  </conditionalFormatting>
  <conditionalFormatting sqref="G13 M13">
    <cfRule type="cellIs" dxfId="121" priority="123" stopIfTrue="1" operator="equal">
      <formula>"ZONA RIESGO BAJA"</formula>
    </cfRule>
    <cfRule type="cellIs" dxfId="120" priority="124" stopIfTrue="1" operator="equal">
      <formula>"ZONA RIESGO MODERADA"</formula>
    </cfRule>
  </conditionalFormatting>
  <conditionalFormatting sqref="G13 M13">
    <cfRule type="cellIs" dxfId="119" priority="121" stopIfTrue="1" operator="equal">
      <formula>"ZONA RIESGO MODERADA"</formula>
    </cfRule>
    <cfRule type="cellIs" dxfId="118" priority="122" stopIfTrue="1" operator="equal">
      <formula>"ZONA RIESGO ALTA"</formula>
    </cfRule>
  </conditionalFormatting>
  <conditionalFormatting sqref="G14:G15 M14:M15">
    <cfRule type="cellIs" dxfId="117" priority="118" stopIfTrue="1" operator="equal">
      <formula>"INACEPTABLE"</formula>
    </cfRule>
    <cfRule type="cellIs" dxfId="116" priority="119" stopIfTrue="1" operator="equal">
      <formula>"IMPORTANTE"</formula>
    </cfRule>
    <cfRule type="cellIs" dxfId="115" priority="120" stopIfTrue="1" operator="equal">
      <formula>"MODERADO"</formula>
    </cfRule>
  </conditionalFormatting>
  <conditionalFormatting sqref="G14:G15 M14:M15">
    <cfRule type="cellIs" dxfId="114" priority="117" stopIfTrue="1" operator="equal">
      <formula>"TOLERABLE"</formula>
    </cfRule>
  </conditionalFormatting>
  <conditionalFormatting sqref="G14:G15 M14:M15">
    <cfRule type="cellIs" dxfId="113" priority="115" stopIfTrue="1" operator="equal">
      <formula>"ZONA RIESGO ALTA"</formula>
    </cfRule>
    <cfRule type="cellIs" dxfId="112" priority="116" stopIfTrue="1" operator="equal">
      <formula>"ZONA RIESGO EXTREMA"</formula>
    </cfRule>
  </conditionalFormatting>
  <conditionalFormatting sqref="G14:G15 M14:M15">
    <cfRule type="cellIs" dxfId="111" priority="113" stopIfTrue="1" operator="equal">
      <formula>"ZONA RIESGO BAJA"</formula>
    </cfRule>
    <cfRule type="cellIs" dxfId="110" priority="114" stopIfTrue="1" operator="equal">
      <formula>"ZONA RIESGO MODERADA"</formula>
    </cfRule>
  </conditionalFormatting>
  <conditionalFormatting sqref="G14:G15 M14:M15">
    <cfRule type="cellIs" dxfId="109" priority="111" stopIfTrue="1" operator="equal">
      <formula>"ZONA RIESGO MODERADA"</formula>
    </cfRule>
    <cfRule type="cellIs" dxfId="108" priority="112" stopIfTrue="1" operator="equal">
      <formula>"ZONA RIESGO ALTA"</formula>
    </cfRule>
  </conditionalFormatting>
  <conditionalFormatting sqref="G16:G17 M16:M17">
    <cfRule type="cellIs" dxfId="107" priority="108" stopIfTrue="1" operator="equal">
      <formula>"INACEPTABLE"</formula>
    </cfRule>
    <cfRule type="cellIs" dxfId="106" priority="109" stopIfTrue="1" operator="equal">
      <formula>"IMPORTANTE"</formula>
    </cfRule>
    <cfRule type="cellIs" dxfId="105" priority="110" stopIfTrue="1" operator="equal">
      <formula>"MODERADO"</formula>
    </cfRule>
  </conditionalFormatting>
  <conditionalFormatting sqref="G16:G17 M16:M17">
    <cfRule type="cellIs" dxfId="104" priority="107" stopIfTrue="1" operator="equal">
      <formula>"TOLERABLE"</formula>
    </cfRule>
  </conditionalFormatting>
  <conditionalFormatting sqref="G16:G17 M16:M17">
    <cfRule type="cellIs" dxfId="103" priority="105" stopIfTrue="1" operator="equal">
      <formula>"ZONA RIESGO ALTA"</formula>
    </cfRule>
    <cfRule type="cellIs" dxfId="102" priority="106" stopIfTrue="1" operator="equal">
      <formula>"ZONA RIESGO EXTREMA"</formula>
    </cfRule>
  </conditionalFormatting>
  <conditionalFormatting sqref="G16:G17 M16:M17">
    <cfRule type="cellIs" dxfId="101" priority="103" stopIfTrue="1" operator="equal">
      <formula>"ZONA RIESGO BAJA"</formula>
    </cfRule>
    <cfRule type="cellIs" dxfId="100" priority="104" stopIfTrue="1" operator="equal">
      <formula>"ZONA RIESGO MODERADA"</formula>
    </cfRule>
  </conditionalFormatting>
  <conditionalFormatting sqref="G16:G17 M16:M17">
    <cfRule type="cellIs" dxfId="99" priority="101" stopIfTrue="1" operator="equal">
      <formula>"ZONA RIESGO MODERADA"</formula>
    </cfRule>
    <cfRule type="cellIs" dxfId="98" priority="102" stopIfTrue="1" operator="equal">
      <formula>"ZONA RIESGO ALTA"</formula>
    </cfRule>
  </conditionalFormatting>
  <conditionalFormatting sqref="G18:G19 M18:M19">
    <cfRule type="cellIs" dxfId="97" priority="98" stopIfTrue="1" operator="equal">
      <formula>"INACEPTABLE"</formula>
    </cfRule>
    <cfRule type="cellIs" dxfId="96" priority="99" stopIfTrue="1" operator="equal">
      <formula>"IMPORTANTE"</formula>
    </cfRule>
    <cfRule type="cellIs" dxfId="95" priority="100" stopIfTrue="1" operator="equal">
      <formula>"MODERADO"</formula>
    </cfRule>
  </conditionalFormatting>
  <conditionalFormatting sqref="G18:G19 M18:M19">
    <cfRule type="cellIs" dxfId="94" priority="97" stopIfTrue="1" operator="equal">
      <formula>"TOLERABLE"</formula>
    </cfRule>
  </conditionalFormatting>
  <conditionalFormatting sqref="G18:G19 M18:M19">
    <cfRule type="cellIs" dxfId="93" priority="95" stopIfTrue="1" operator="equal">
      <formula>"ZONA RIESGO ALTA"</formula>
    </cfRule>
    <cfRule type="cellIs" dxfId="92" priority="96" stopIfTrue="1" operator="equal">
      <formula>"ZONA RIESGO EXTREMA"</formula>
    </cfRule>
  </conditionalFormatting>
  <conditionalFormatting sqref="G18:G19 M18:M19">
    <cfRule type="cellIs" dxfId="91" priority="93" stopIfTrue="1" operator="equal">
      <formula>"ZONA RIESGO BAJA"</formula>
    </cfRule>
    <cfRule type="cellIs" dxfId="90" priority="94" stopIfTrue="1" operator="equal">
      <formula>"ZONA RIESGO MODERADA"</formula>
    </cfRule>
  </conditionalFormatting>
  <conditionalFormatting sqref="G18:G19 M18:M19">
    <cfRule type="cellIs" dxfId="89" priority="91" stopIfTrue="1" operator="equal">
      <formula>"ZONA RIESGO MODERADA"</formula>
    </cfRule>
    <cfRule type="cellIs" dxfId="88" priority="92" stopIfTrue="1" operator="equal">
      <formula>"ZONA RIESGO ALTA"</formula>
    </cfRule>
  </conditionalFormatting>
  <conditionalFormatting sqref="G20:G22 M20:M22">
    <cfRule type="cellIs" dxfId="87" priority="88" stopIfTrue="1" operator="equal">
      <formula>"INACEPTABLE"</formula>
    </cfRule>
    <cfRule type="cellIs" dxfId="86" priority="89" stopIfTrue="1" operator="equal">
      <formula>"IMPORTANTE"</formula>
    </cfRule>
    <cfRule type="cellIs" dxfId="85" priority="90" stopIfTrue="1" operator="equal">
      <formula>"MODERADO"</formula>
    </cfRule>
  </conditionalFormatting>
  <conditionalFormatting sqref="G20:G22 M20:M22">
    <cfRule type="cellIs" dxfId="84" priority="87" stopIfTrue="1" operator="equal">
      <formula>"TOLERABLE"</formula>
    </cfRule>
  </conditionalFormatting>
  <conditionalFormatting sqref="G20:G22 M20:M22">
    <cfRule type="cellIs" dxfId="83" priority="85" stopIfTrue="1" operator="equal">
      <formula>"ZONA RIESGO ALTA"</formula>
    </cfRule>
    <cfRule type="cellIs" dxfId="82" priority="86" stopIfTrue="1" operator="equal">
      <formula>"ZONA RIESGO EXTREMA"</formula>
    </cfRule>
  </conditionalFormatting>
  <conditionalFormatting sqref="G20:G22 M20:M22">
    <cfRule type="cellIs" dxfId="81" priority="83" stopIfTrue="1" operator="equal">
      <formula>"ZONA RIESGO BAJA"</formula>
    </cfRule>
    <cfRule type="cellIs" dxfId="80" priority="84" stopIfTrue="1" operator="equal">
      <formula>"ZONA RIESGO MODERADA"</formula>
    </cfRule>
  </conditionalFormatting>
  <conditionalFormatting sqref="G23:G24 M23:M24">
    <cfRule type="cellIs" dxfId="79" priority="78" stopIfTrue="1" operator="equal">
      <formula>"INACEPTABLE"</formula>
    </cfRule>
    <cfRule type="cellIs" dxfId="78" priority="79" stopIfTrue="1" operator="equal">
      <formula>"IMPORTANTE"</formula>
    </cfRule>
    <cfRule type="cellIs" dxfId="77" priority="80" stopIfTrue="1" operator="equal">
      <formula>"MODERADO"</formula>
    </cfRule>
  </conditionalFormatting>
  <conditionalFormatting sqref="G23:G24 M23:M24">
    <cfRule type="cellIs" dxfId="76" priority="77" stopIfTrue="1" operator="equal">
      <formula>"TOLERABLE"</formula>
    </cfRule>
  </conditionalFormatting>
  <conditionalFormatting sqref="G23:G24 M23:M24">
    <cfRule type="cellIs" dxfId="75" priority="75" stopIfTrue="1" operator="equal">
      <formula>"ZONA RIESGO ALTA"</formula>
    </cfRule>
    <cfRule type="cellIs" dxfId="74" priority="76" stopIfTrue="1" operator="equal">
      <formula>"ZONA RIESGO EXTREMA"</formula>
    </cfRule>
  </conditionalFormatting>
  <conditionalFormatting sqref="G23:G24 M23:M24">
    <cfRule type="cellIs" dxfId="73" priority="73" stopIfTrue="1" operator="equal">
      <formula>"ZONA RIESGO BAJA"</formula>
    </cfRule>
    <cfRule type="cellIs" dxfId="72" priority="74" stopIfTrue="1" operator="equal">
      <formula>"ZONA RIESGO MODERADA"</formula>
    </cfRule>
  </conditionalFormatting>
  <conditionalFormatting sqref="G23:G24 M23:M24">
    <cfRule type="cellIs" dxfId="71" priority="71" stopIfTrue="1" operator="equal">
      <formula>"ZONA RIESGO MODERADA"</formula>
    </cfRule>
    <cfRule type="cellIs" dxfId="70" priority="72" stopIfTrue="1" operator="equal">
      <formula>"ZONA RIESGO ALTA"</formula>
    </cfRule>
  </conditionalFormatting>
  <conditionalFormatting sqref="G25:G27 M25:M27">
    <cfRule type="cellIs" dxfId="69" priority="68" stopIfTrue="1" operator="equal">
      <formula>"INACEPTABLE"</formula>
    </cfRule>
    <cfRule type="cellIs" dxfId="68" priority="69" stopIfTrue="1" operator="equal">
      <formula>"IMPORTANTE"</formula>
    </cfRule>
    <cfRule type="cellIs" dxfId="67" priority="70" stopIfTrue="1" operator="equal">
      <formula>"MODERADO"</formula>
    </cfRule>
  </conditionalFormatting>
  <conditionalFormatting sqref="G25:G27 M25:M27">
    <cfRule type="cellIs" dxfId="66" priority="67" stopIfTrue="1" operator="equal">
      <formula>"TOLERABLE"</formula>
    </cfRule>
  </conditionalFormatting>
  <conditionalFormatting sqref="G25:G27 M25:M27">
    <cfRule type="cellIs" dxfId="65" priority="65" stopIfTrue="1" operator="equal">
      <formula>"ZONA RIESGO ALTA"</formula>
    </cfRule>
    <cfRule type="cellIs" dxfId="64" priority="66" stopIfTrue="1" operator="equal">
      <formula>"ZONA RIESGO EXTREMA"</formula>
    </cfRule>
  </conditionalFormatting>
  <conditionalFormatting sqref="G25:G27 M25:M27">
    <cfRule type="cellIs" dxfId="63" priority="63" stopIfTrue="1" operator="equal">
      <formula>"ZONA RIESGO BAJA"</formula>
    </cfRule>
    <cfRule type="cellIs" dxfId="62" priority="64" stopIfTrue="1" operator="equal">
      <formula>"ZONA RIESGO MODERADA"</formula>
    </cfRule>
  </conditionalFormatting>
  <conditionalFormatting sqref="G25:G27 M25:M27">
    <cfRule type="cellIs" dxfId="61" priority="61" stopIfTrue="1" operator="equal">
      <formula>"ZONA RIESGO MODERADA"</formula>
    </cfRule>
    <cfRule type="cellIs" dxfId="60" priority="62" stopIfTrue="1" operator="equal">
      <formula>"ZONA RIESGO ALTA"</formula>
    </cfRule>
  </conditionalFormatting>
  <conditionalFormatting sqref="G28 M28">
    <cfRule type="cellIs" dxfId="59" priority="58" stopIfTrue="1" operator="equal">
      <formula>"INACEPTABLE"</formula>
    </cfRule>
    <cfRule type="cellIs" dxfId="58" priority="59" stopIfTrue="1" operator="equal">
      <formula>"IMPORTANTE"</formula>
    </cfRule>
    <cfRule type="cellIs" dxfId="57" priority="60" stopIfTrue="1" operator="equal">
      <formula>"MODERADO"</formula>
    </cfRule>
  </conditionalFormatting>
  <conditionalFormatting sqref="G28 M28">
    <cfRule type="cellIs" dxfId="56" priority="57" stopIfTrue="1" operator="equal">
      <formula>"TOLERABLE"</formula>
    </cfRule>
  </conditionalFormatting>
  <conditionalFormatting sqref="G28 M28">
    <cfRule type="cellIs" dxfId="55" priority="55" stopIfTrue="1" operator="equal">
      <formula>"ZONA RIESGO ALTA"</formula>
    </cfRule>
    <cfRule type="cellIs" dxfId="54" priority="56" stopIfTrue="1" operator="equal">
      <formula>"ZONA RIESGO EXTREMA"</formula>
    </cfRule>
  </conditionalFormatting>
  <conditionalFormatting sqref="G28 M28">
    <cfRule type="cellIs" dxfId="53" priority="53" stopIfTrue="1" operator="equal">
      <formula>"ZONA RIESGO BAJA"</formula>
    </cfRule>
    <cfRule type="cellIs" dxfId="52" priority="54" stopIfTrue="1" operator="equal">
      <formula>"ZONA RIESGO MODERADA"</formula>
    </cfRule>
  </conditionalFormatting>
  <conditionalFormatting sqref="G28 M28">
    <cfRule type="cellIs" dxfId="51" priority="51" stopIfTrue="1" operator="equal">
      <formula>"ZONA RIESGO MODERADA"</formula>
    </cfRule>
    <cfRule type="cellIs" dxfId="50" priority="52" stopIfTrue="1" operator="equal">
      <formula>"ZONA RIESGO ALTA"</formula>
    </cfRule>
  </conditionalFormatting>
  <conditionalFormatting sqref="G29:G30 M29:M30">
    <cfRule type="cellIs" dxfId="49" priority="48" stopIfTrue="1" operator="equal">
      <formula>"INACEPTABLE"</formula>
    </cfRule>
    <cfRule type="cellIs" dxfId="48" priority="49" stopIfTrue="1" operator="equal">
      <formula>"IMPORTANTE"</formula>
    </cfRule>
    <cfRule type="cellIs" dxfId="47" priority="50" stopIfTrue="1" operator="equal">
      <formula>"MODERADO"</formula>
    </cfRule>
  </conditionalFormatting>
  <conditionalFormatting sqref="G29:G30 M29:M30">
    <cfRule type="cellIs" dxfId="46" priority="47" stopIfTrue="1" operator="equal">
      <formula>"TOLERABLE"</formula>
    </cfRule>
  </conditionalFormatting>
  <conditionalFormatting sqref="G29:G30 M29:M30">
    <cfRule type="cellIs" dxfId="45" priority="45" stopIfTrue="1" operator="equal">
      <formula>"ZONA RIESGO ALTA"</formula>
    </cfRule>
    <cfRule type="cellIs" dxfId="44" priority="46" stopIfTrue="1" operator="equal">
      <formula>"ZONA RIESGO EXTREMA"</formula>
    </cfRule>
  </conditionalFormatting>
  <conditionalFormatting sqref="G29:G30 M29:M30">
    <cfRule type="cellIs" dxfId="43" priority="43" stopIfTrue="1" operator="equal">
      <formula>"ZONA RIESGO BAJA"</formula>
    </cfRule>
    <cfRule type="cellIs" dxfId="42" priority="44" stopIfTrue="1" operator="equal">
      <formula>"ZONA RIESGO MODERADA"</formula>
    </cfRule>
  </conditionalFormatting>
  <conditionalFormatting sqref="G29:G30 M29:M30">
    <cfRule type="cellIs" dxfId="41" priority="41" stopIfTrue="1" operator="equal">
      <formula>"ZONA RIESGO MODERADA"</formula>
    </cfRule>
    <cfRule type="cellIs" dxfId="40" priority="42" stopIfTrue="1" operator="equal">
      <formula>"ZONA RIESGO ALTA"</formula>
    </cfRule>
  </conditionalFormatting>
  <conditionalFormatting sqref="G31:G33 M31:M33">
    <cfRule type="cellIs" dxfId="39" priority="38" stopIfTrue="1" operator="equal">
      <formula>"INACEPTABLE"</formula>
    </cfRule>
    <cfRule type="cellIs" dxfId="38" priority="39" stopIfTrue="1" operator="equal">
      <formula>"IMPORTANTE"</formula>
    </cfRule>
    <cfRule type="cellIs" dxfId="37" priority="40" stopIfTrue="1" operator="equal">
      <formula>"MODERADO"</formula>
    </cfRule>
  </conditionalFormatting>
  <conditionalFormatting sqref="G31:G33 M31:M33">
    <cfRule type="cellIs" dxfId="36" priority="37" stopIfTrue="1" operator="equal">
      <formula>"TOLERABLE"</formula>
    </cfRule>
  </conditionalFormatting>
  <conditionalFormatting sqref="G31:G33 M31:M33">
    <cfRule type="cellIs" dxfId="35" priority="35" stopIfTrue="1" operator="equal">
      <formula>"ZONA RIESGO ALTA"</formula>
    </cfRule>
    <cfRule type="cellIs" dxfId="34" priority="36" stopIfTrue="1" operator="equal">
      <formula>"ZONA RIESGO EXTREMA"</formula>
    </cfRule>
  </conditionalFormatting>
  <conditionalFormatting sqref="G31:G33 M31:M33">
    <cfRule type="cellIs" dxfId="33" priority="33" stopIfTrue="1" operator="equal">
      <formula>"ZONA RIESGO BAJA"</formula>
    </cfRule>
    <cfRule type="cellIs" dxfId="32" priority="34" stopIfTrue="1" operator="equal">
      <formula>"ZONA RIESGO MODERADA"</formula>
    </cfRule>
  </conditionalFormatting>
  <conditionalFormatting sqref="G31:G33 M31:M33">
    <cfRule type="cellIs" dxfId="31" priority="31" stopIfTrue="1" operator="equal">
      <formula>"ZONA RIESGO MODERADA"</formula>
    </cfRule>
    <cfRule type="cellIs" dxfId="30" priority="32" stopIfTrue="1" operator="equal">
      <formula>"ZONA RIESGO ALTA"</formula>
    </cfRule>
  </conditionalFormatting>
  <conditionalFormatting sqref="G34:G36 M34:M36">
    <cfRule type="cellIs" dxfId="29" priority="28" stopIfTrue="1" operator="equal">
      <formula>"INACEPTABLE"</formula>
    </cfRule>
    <cfRule type="cellIs" dxfId="28" priority="29" stopIfTrue="1" operator="equal">
      <formula>"IMPORTANTE"</formula>
    </cfRule>
    <cfRule type="cellIs" dxfId="27" priority="30" stopIfTrue="1" operator="equal">
      <formula>"MODERADO"</formula>
    </cfRule>
  </conditionalFormatting>
  <conditionalFormatting sqref="G34:G36 M34:M36">
    <cfRule type="cellIs" dxfId="26" priority="27" stopIfTrue="1" operator="equal">
      <formula>"TOLERABLE"</formula>
    </cfRule>
  </conditionalFormatting>
  <conditionalFormatting sqref="G34:G36 M34:M36">
    <cfRule type="cellIs" dxfId="25" priority="25" stopIfTrue="1" operator="equal">
      <formula>"ZONA RIESGO ALTA"</formula>
    </cfRule>
    <cfRule type="cellIs" dxfId="24" priority="26" stopIfTrue="1" operator="equal">
      <formula>"ZONA RIESGO EXTREMA"</formula>
    </cfRule>
  </conditionalFormatting>
  <conditionalFormatting sqref="G34:G36 M34:M36">
    <cfRule type="cellIs" dxfId="23" priority="23" stopIfTrue="1" operator="equal">
      <formula>"ZONA RIESGO BAJA"</formula>
    </cfRule>
    <cfRule type="cellIs" dxfId="22" priority="24" stopIfTrue="1" operator="equal">
      <formula>"ZONA RIESGO MODERADA"</formula>
    </cfRule>
  </conditionalFormatting>
  <conditionalFormatting sqref="G34:G36 M34:M36">
    <cfRule type="cellIs" dxfId="21" priority="21" stopIfTrue="1" operator="equal">
      <formula>"ZONA RIESGO MODERADA"</formula>
    </cfRule>
    <cfRule type="cellIs" dxfId="20" priority="22" stopIfTrue="1" operator="equal">
      <formula>"ZONA RIESGO ALTA"</formula>
    </cfRule>
  </conditionalFormatting>
  <conditionalFormatting sqref="G37:G38 M37:M38">
    <cfRule type="cellIs" dxfId="19" priority="18" stopIfTrue="1" operator="equal">
      <formula>"INACEPTABLE"</formula>
    </cfRule>
    <cfRule type="cellIs" dxfId="18" priority="19" stopIfTrue="1" operator="equal">
      <formula>"IMPORTANTE"</formula>
    </cfRule>
    <cfRule type="cellIs" dxfId="17" priority="20" stopIfTrue="1" operator="equal">
      <formula>"MODERADO"</formula>
    </cfRule>
  </conditionalFormatting>
  <conditionalFormatting sqref="G37:G38 M37:M38">
    <cfRule type="cellIs" dxfId="16" priority="17" stopIfTrue="1" operator="equal">
      <formula>"TOLERABLE"</formula>
    </cfRule>
  </conditionalFormatting>
  <conditionalFormatting sqref="G37:G38 M37:M38">
    <cfRule type="cellIs" dxfId="15" priority="15" stopIfTrue="1" operator="equal">
      <formula>"ZONA RIESGO ALTA"</formula>
    </cfRule>
    <cfRule type="cellIs" dxfId="14" priority="16" stopIfTrue="1" operator="equal">
      <formula>"ZONA RIESGO EXTREMA"</formula>
    </cfRule>
  </conditionalFormatting>
  <conditionalFormatting sqref="G37:G38 M37:M38">
    <cfRule type="cellIs" dxfId="13" priority="13" stopIfTrue="1" operator="equal">
      <formula>"ZONA RIESGO BAJA"</formula>
    </cfRule>
    <cfRule type="cellIs" dxfId="12" priority="14" stopIfTrue="1" operator="equal">
      <formula>"ZONA RIESGO MODERADA"</formula>
    </cfRule>
  </conditionalFormatting>
  <conditionalFormatting sqref="G37:G38 M37:M38">
    <cfRule type="cellIs" dxfId="11" priority="11" stopIfTrue="1" operator="equal">
      <formula>"ZONA RIESGO MODERADA"</formula>
    </cfRule>
    <cfRule type="cellIs" dxfId="10" priority="12" stopIfTrue="1" operator="equal">
      <formula>"ZONA RIESGO ALTA"</formula>
    </cfRule>
  </conditionalFormatting>
  <conditionalFormatting sqref="G39:G41 M39:M41">
    <cfRule type="cellIs" dxfId="9" priority="8" stopIfTrue="1" operator="equal">
      <formula>"INACEPTABLE"</formula>
    </cfRule>
    <cfRule type="cellIs" dxfId="8" priority="9" stopIfTrue="1" operator="equal">
      <formula>"IMPORTANTE"</formula>
    </cfRule>
    <cfRule type="cellIs" dxfId="7" priority="10" stopIfTrue="1" operator="equal">
      <formula>"MODERADO"</formula>
    </cfRule>
  </conditionalFormatting>
  <conditionalFormatting sqref="G39:G41 M39:M41">
    <cfRule type="cellIs" dxfId="6" priority="7" stopIfTrue="1" operator="equal">
      <formula>"TOLERABLE"</formula>
    </cfRule>
  </conditionalFormatting>
  <conditionalFormatting sqref="G39:G41 M39:M41">
    <cfRule type="cellIs" dxfId="5" priority="5" stopIfTrue="1" operator="equal">
      <formula>"ZONA RIESGO ALTA"</formula>
    </cfRule>
    <cfRule type="cellIs" dxfId="4" priority="6" stopIfTrue="1" operator="equal">
      <formula>"ZONA RIESGO EXTREMA"</formula>
    </cfRule>
  </conditionalFormatting>
  <conditionalFormatting sqref="G39:G41 M39:M41">
    <cfRule type="cellIs" dxfId="3" priority="3" stopIfTrue="1" operator="equal">
      <formula>"ZONA RIESGO BAJA"</formula>
    </cfRule>
    <cfRule type="cellIs" dxfId="2" priority="4" stopIfTrue="1" operator="equal">
      <formula>"ZONA RIESGO MODERADA"</formula>
    </cfRule>
  </conditionalFormatting>
  <conditionalFormatting sqref="G39:G41 M39:M41">
    <cfRule type="cellIs" dxfId="1" priority="1" stopIfTrue="1" operator="equal">
      <formula>"ZONA RIESGO MODERADA"</formula>
    </cfRule>
    <cfRule type="cellIs" dxfId="0" priority="2" stopIfTrue="1" operator="equal">
      <formula>"ZONA RIESGO ALTA"</formula>
    </cfRule>
  </conditionalFormatting>
  <dataValidations count="7">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25:D27" xr:uid="{41676B7E-364B-4569-BFEC-D0310767EE09}">
      <formula1>$A$37:$A$45</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20:D22" xr:uid="{B22131B9-4046-491A-86F6-784770370267}">
      <formula1>$A$9:$A$15</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13" xr:uid="{9E2EAA28-0BDB-4A34-86DD-88987E3B5038}">
      <formula1>$B$11:$B$20</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11:D12" xr:uid="{185B870F-ACA9-4753-8706-073A9D251D2D}">
      <formula1>$A$26:$A$34</formula1>
    </dataValidation>
    <dataValidation allowBlank="1" showInputMessage="1" showErrorMessage="1" prompt="La probabilidad se encuentra determinada por una escala de 1 a 3, siendo 1 la menor probabilidad de ocurrencia del riesgo y 3 la mayor probabilidad de  ocurrencia." sqref="E4" xr:uid="{7CA38612-F144-4F82-BFF1-121C3CFE3B6A}"/>
    <dataValidation allowBlank="1" showInputMessage="1" showErrorMessage="1" prompt="Es la materialización del riesgo y las consecuencias de su aparición. Su escala es: 5 bajo impacto, 10 medio, 20 alto impacto._x000a_" sqref="F4" xr:uid="{68940CBF-9459-47C7-871E-DD7FBFADCC88}"/>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5:D10 D23:D24 D14:D19" xr:uid="{D8EC7CE0-72E0-482D-BEF1-0226789FF359}">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seguimiento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2021-09-19T00:03:57Z</dcterms:created>
  <dcterms:modified xsi:type="dcterms:W3CDTF">2021-09-19T00:04:49Z</dcterms:modified>
</cp:coreProperties>
</file>